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s\学務部学生支援課\07-1.課外活動支援係\★サークル会計システム関係\★サークル会計システム（マニュアル等）\中間ヒアリング後の設定\"/>
    </mc:Choice>
  </mc:AlternateContent>
  <bookViews>
    <workbookView xWindow="0" yWindow="0" windowWidth="21570" windowHeight="7365" tabRatio="849" firstSheet="3" activeTab="19"/>
  </bookViews>
  <sheets>
    <sheet name="部員名簿（部費管理）" sheetId="22" r:id="rId1"/>
    <sheet name="記入例等" sheetId="41" r:id="rId2"/>
    <sheet name="項目" sheetId="20" r:id="rId3"/>
    <sheet name="目的" sheetId="19" r:id="rId4"/>
    <sheet name="4月" sheetId="1" r:id="rId5"/>
    <sheet name="5月" sheetId="29" r:id="rId6"/>
    <sheet name="6月" sheetId="30" r:id="rId7"/>
    <sheet name="7月" sheetId="31" r:id="rId8"/>
    <sheet name="8月" sheetId="32" r:id="rId9"/>
    <sheet name="9月" sheetId="33" r:id="rId10"/>
    <sheet name="10月" sheetId="34" r:id="rId11"/>
    <sheet name="11月" sheetId="35" r:id="rId12"/>
    <sheet name="12月" sheetId="36" r:id="rId13"/>
    <sheet name="1月" sheetId="37" r:id="rId14"/>
    <sheet name="2月" sheetId="38" r:id="rId15"/>
    <sheet name="3月" sheetId="39" r:id="rId16"/>
    <sheet name="予算書" sheetId="40" r:id="rId17"/>
    <sheet name="予算書 (自動計算なし)" sheetId="44" r:id="rId18"/>
    <sheet name="予算書 (作成例)" sheetId="42" r:id="rId19"/>
    <sheet name="決算書" sheetId="16" r:id="rId20"/>
    <sheet name="決算書 (自動計算なし)" sheetId="45" r:id="rId21"/>
    <sheet name="決算書 (作成例)" sheetId="43" r:id="rId22"/>
    <sheet name="【参考】会計まとめ" sheetId="2" r:id="rId23"/>
  </sheets>
  <definedNames>
    <definedName name="_xlnm.Print_Area" localSheetId="19">決算書!$A$1:$G$45</definedName>
    <definedName name="_xlnm.Print_Area" localSheetId="21">'決算書 (作成例)'!$A$1:$P$67</definedName>
    <definedName name="_xlnm.Print_Area" localSheetId="20">'決算書 (自動計算なし)'!$A$1:$G$45</definedName>
    <definedName name="_xlnm.Print_Area" localSheetId="0">'部員名簿（部費管理）'!$A$1:$AJ$254</definedName>
    <definedName name="_xlnm.Print_Area" localSheetId="16">予算書!$A$1:$E$41</definedName>
    <definedName name="_xlnm.Print_Area" localSheetId="18">'予算書 (作成例)'!$A$1:$L$70</definedName>
    <definedName name="_xlnm.Print_Area" localSheetId="17">'予算書 (自動計算なし)'!$A$1:$E$41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39" l="1"/>
  <c r="H14" i="38"/>
  <c r="H14" i="37"/>
  <c r="H14" i="36"/>
  <c r="H14" i="35"/>
  <c r="H14" i="34"/>
  <c r="H14" i="33"/>
  <c r="H14" i="32"/>
  <c r="H14" i="31"/>
  <c r="H14" i="30"/>
  <c r="H14" i="29"/>
  <c r="H14" i="1"/>
  <c r="K39" i="45" l="1"/>
  <c r="D39" i="45"/>
  <c r="E39" i="45"/>
  <c r="D43" i="45" s="1"/>
  <c r="C39" i="45"/>
  <c r="B39" i="45"/>
  <c r="M39" i="45"/>
  <c r="E43" i="45" s="1"/>
  <c r="L39" i="45"/>
  <c r="N39" i="45"/>
  <c r="J39" i="44"/>
  <c r="K42" i="44" s="1"/>
  <c r="I39" i="44"/>
  <c r="H39" i="44"/>
  <c r="D39" i="44"/>
  <c r="C39" i="44"/>
  <c r="B39" i="44"/>
  <c r="AI4" i="22"/>
  <c r="F43" i="45" l="1"/>
  <c r="J39" i="45"/>
  <c r="B43" i="44"/>
  <c r="F39" i="45" l="1"/>
  <c r="AI3" i="22" l="1"/>
  <c r="AG254" i="22"/>
  <c r="O8" i="43" l="1"/>
  <c r="K39" i="42" l="1"/>
  <c r="J39" i="42"/>
  <c r="I39" i="42"/>
  <c r="J39" i="40"/>
  <c r="I39" i="40"/>
  <c r="H39" i="40"/>
  <c r="D39" i="40"/>
  <c r="C39" i="40"/>
  <c r="B39" i="40"/>
  <c r="B39" i="43"/>
  <c r="C39" i="43"/>
  <c r="D39" i="43"/>
  <c r="E39" i="43"/>
  <c r="L37" i="16"/>
  <c r="M37" i="16" s="1"/>
  <c r="K37" i="16"/>
  <c r="J37" i="16"/>
  <c r="N37" i="16" s="1"/>
  <c r="D37" i="16"/>
  <c r="F37" i="16" s="1"/>
  <c r="C37" i="16"/>
  <c r="B37" i="16"/>
  <c r="L36" i="16"/>
  <c r="M36" i="16" s="1"/>
  <c r="K36" i="16"/>
  <c r="J36" i="16"/>
  <c r="D36" i="16"/>
  <c r="E36" i="16" s="1"/>
  <c r="C36" i="16"/>
  <c r="B36" i="16"/>
  <c r="L35" i="16"/>
  <c r="M35" i="16" s="1"/>
  <c r="K35" i="16"/>
  <c r="J35" i="16"/>
  <c r="D35" i="16"/>
  <c r="F35" i="16" s="1"/>
  <c r="C35" i="16"/>
  <c r="B35" i="16"/>
  <c r="L34" i="16"/>
  <c r="M34" i="16" s="1"/>
  <c r="K34" i="16"/>
  <c r="J34" i="16"/>
  <c r="D34" i="16"/>
  <c r="F34" i="16" s="1"/>
  <c r="C34" i="16"/>
  <c r="B34" i="16"/>
  <c r="L33" i="16"/>
  <c r="M33" i="16" s="1"/>
  <c r="K33" i="16"/>
  <c r="J33" i="16"/>
  <c r="N33" i="16" s="1"/>
  <c r="D33" i="16"/>
  <c r="F33" i="16" s="1"/>
  <c r="C33" i="16"/>
  <c r="B33" i="16"/>
  <c r="L32" i="16"/>
  <c r="M32" i="16" s="1"/>
  <c r="K32" i="16"/>
  <c r="J32" i="16"/>
  <c r="D32" i="16"/>
  <c r="E32" i="16" s="1"/>
  <c r="C32" i="16"/>
  <c r="B32" i="16"/>
  <c r="L31" i="16"/>
  <c r="M31" i="16" s="1"/>
  <c r="K31" i="16"/>
  <c r="J31" i="16"/>
  <c r="D31" i="16"/>
  <c r="F31" i="16" s="1"/>
  <c r="C31" i="16"/>
  <c r="B31" i="16"/>
  <c r="L30" i="16"/>
  <c r="M30" i="16" s="1"/>
  <c r="K30" i="16"/>
  <c r="J30" i="16"/>
  <c r="D30" i="16"/>
  <c r="F30" i="16" s="1"/>
  <c r="C30" i="16"/>
  <c r="B30" i="16"/>
  <c r="L29" i="16"/>
  <c r="M29" i="16" s="1"/>
  <c r="K29" i="16"/>
  <c r="J29" i="16"/>
  <c r="N29" i="16" s="1"/>
  <c r="D29" i="16"/>
  <c r="F29" i="16" s="1"/>
  <c r="C29" i="16"/>
  <c r="B29" i="16"/>
  <c r="L28" i="16"/>
  <c r="M28" i="16" s="1"/>
  <c r="K28" i="16"/>
  <c r="J28" i="16"/>
  <c r="D28" i="16"/>
  <c r="F28" i="16" s="1"/>
  <c r="C28" i="16"/>
  <c r="B28" i="16"/>
  <c r="L27" i="16"/>
  <c r="M27" i="16" s="1"/>
  <c r="K27" i="16"/>
  <c r="J27" i="16"/>
  <c r="D27" i="16"/>
  <c r="F27" i="16" s="1"/>
  <c r="C27" i="16"/>
  <c r="B27" i="16"/>
  <c r="L26" i="16"/>
  <c r="M26" i="16" s="1"/>
  <c r="K26" i="16"/>
  <c r="J26" i="16"/>
  <c r="D26" i="16"/>
  <c r="F26" i="16" s="1"/>
  <c r="C26" i="16"/>
  <c r="B26" i="16"/>
  <c r="L25" i="16"/>
  <c r="M25" i="16" s="1"/>
  <c r="K25" i="16"/>
  <c r="J25" i="16"/>
  <c r="N25" i="16" s="1"/>
  <c r="D25" i="16"/>
  <c r="F25" i="16" s="1"/>
  <c r="C25" i="16"/>
  <c r="B25" i="16"/>
  <c r="L24" i="16"/>
  <c r="M24" i="16" s="1"/>
  <c r="K24" i="16"/>
  <c r="J24" i="16"/>
  <c r="D24" i="16"/>
  <c r="E24" i="16" s="1"/>
  <c r="C24" i="16"/>
  <c r="B24" i="16"/>
  <c r="L23" i="16"/>
  <c r="M23" i="16" s="1"/>
  <c r="K23" i="16"/>
  <c r="J23" i="16"/>
  <c r="D23" i="16"/>
  <c r="F23" i="16" s="1"/>
  <c r="C23" i="16"/>
  <c r="B23" i="16"/>
  <c r="L22" i="16"/>
  <c r="M22" i="16" s="1"/>
  <c r="K22" i="16"/>
  <c r="J22" i="16"/>
  <c r="D22" i="16"/>
  <c r="F22" i="16" s="1"/>
  <c r="C22" i="16"/>
  <c r="B22" i="16"/>
  <c r="L21" i="16"/>
  <c r="M21" i="16" s="1"/>
  <c r="K21" i="16"/>
  <c r="J21" i="16"/>
  <c r="N21" i="16" s="1"/>
  <c r="D21" i="16"/>
  <c r="F21" i="16" s="1"/>
  <c r="C21" i="16"/>
  <c r="B21" i="16"/>
  <c r="L20" i="16"/>
  <c r="M20" i="16" s="1"/>
  <c r="K20" i="16"/>
  <c r="J20" i="16"/>
  <c r="D20" i="16"/>
  <c r="E20" i="16" s="1"/>
  <c r="C20" i="16"/>
  <c r="B20" i="16"/>
  <c r="L19" i="16"/>
  <c r="M19" i="16" s="1"/>
  <c r="K19" i="16"/>
  <c r="J19" i="16"/>
  <c r="D19" i="16"/>
  <c r="F19" i="16" s="1"/>
  <c r="C19" i="16"/>
  <c r="B19" i="16"/>
  <c r="L18" i="16"/>
  <c r="M18" i="16" s="1"/>
  <c r="K18" i="16"/>
  <c r="J18" i="16"/>
  <c r="D18" i="16"/>
  <c r="F18" i="16" s="1"/>
  <c r="C18" i="16"/>
  <c r="B18" i="16"/>
  <c r="L17" i="16"/>
  <c r="M17" i="16" s="1"/>
  <c r="K17" i="16"/>
  <c r="J17" i="16"/>
  <c r="N17" i="16" s="1"/>
  <c r="D17" i="16"/>
  <c r="F17" i="16" s="1"/>
  <c r="C17" i="16"/>
  <c r="B17" i="16"/>
  <c r="L16" i="16"/>
  <c r="M16" i="16" s="1"/>
  <c r="K16" i="16"/>
  <c r="J16" i="16"/>
  <c r="D16" i="16"/>
  <c r="E16" i="16" s="1"/>
  <c r="C16" i="16"/>
  <c r="B16" i="16"/>
  <c r="L15" i="16"/>
  <c r="M15" i="16" s="1"/>
  <c r="K15" i="16"/>
  <c r="J15" i="16"/>
  <c r="D15" i="16"/>
  <c r="F15" i="16" s="1"/>
  <c r="C15" i="16"/>
  <c r="B15" i="16"/>
  <c r="L14" i="16"/>
  <c r="M14" i="16" s="1"/>
  <c r="K14" i="16"/>
  <c r="J14" i="16"/>
  <c r="D14" i="16"/>
  <c r="F14" i="16" s="1"/>
  <c r="C14" i="16"/>
  <c r="B14" i="16"/>
  <c r="L13" i="16"/>
  <c r="M13" i="16" s="1"/>
  <c r="K13" i="16"/>
  <c r="J13" i="16"/>
  <c r="N13" i="16" s="1"/>
  <c r="D13" i="16"/>
  <c r="F13" i="16" s="1"/>
  <c r="C13" i="16"/>
  <c r="B13" i="16"/>
  <c r="L12" i="16"/>
  <c r="M12" i="16" s="1"/>
  <c r="K12" i="16"/>
  <c r="J12" i="16"/>
  <c r="D12" i="16"/>
  <c r="F12" i="16" s="1"/>
  <c r="C12" i="16"/>
  <c r="B12" i="16"/>
  <c r="L11" i="16"/>
  <c r="M11" i="16" s="1"/>
  <c r="K11" i="16"/>
  <c r="J11" i="16"/>
  <c r="D11" i="16"/>
  <c r="F11" i="16" s="1"/>
  <c r="C11" i="16"/>
  <c r="B11" i="16"/>
  <c r="L10" i="16"/>
  <c r="M10" i="16" s="1"/>
  <c r="K10" i="16"/>
  <c r="J10" i="16"/>
  <c r="D10" i="16"/>
  <c r="F10" i="16" s="1"/>
  <c r="C10" i="16"/>
  <c r="B10" i="16"/>
  <c r="L9" i="16"/>
  <c r="M9" i="16" s="1"/>
  <c r="K9" i="16"/>
  <c r="J9" i="16"/>
  <c r="N9" i="16" s="1"/>
  <c r="D9" i="16"/>
  <c r="F9" i="16" s="1"/>
  <c r="C9" i="16"/>
  <c r="B9" i="16"/>
  <c r="L8" i="16"/>
  <c r="M8" i="16" s="1"/>
  <c r="K8" i="16"/>
  <c r="J8" i="16"/>
  <c r="D8" i="16"/>
  <c r="E8" i="16" s="1"/>
  <c r="C8" i="16"/>
  <c r="B8" i="16"/>
  <c r="N36" i="16"/>
  <c r="N35" i="16"/>
  <c r="N34" i="16"/>
  <c r="N32" i="16"/>
  <c r="N31" i="16"/>
  <c r="N30" i="16"/>
  <c r="N28" i="16"/>
  <c r="N27" i="16"/>
  <c r="N26" i="16"/>
  <c r="N24" i="16"/>
  <c r="N23" i="16"/>
  <c r="N22" i="16"/>
  <c r="N20" i="16"/>
  <c r="N19" i="16"/>
  <c r="N18" i="16"/>
  <c r="N16" i="16"/>
  <c r="N15" i="16"/>
  <c r="N14" i="16"/>
  <c r="N12" i="16"/>
  <c r="N11" i="16"/>
  <c r="N10" i="16"/>
  <c r="N8" i="16"/>
  <c r="F10" i="43"/>
  <c r="M37" i="43"/>
  <c r="L37" i="43"/>
  <c r="K37" i="43"/>
  <c r="O37" i="43" s="1"/>
  <c r="J37" i="43"/>
  <c r="M36" i="43"/>
  <c r="L36" i="43"/>
  <c r="K36" i="43"/>
  <c r="O36" i="43" s="1"/>
  <c r="J36" i="43"/>
  <c r="M35" i="43"/>
  <c r="L35" i="43"/>
  <c r="K35" i="43"/>
  <c r="O35" i="43" s="1"/>
  <c r="J35" i="43"/>
  <c r="M34" i="43"/>
  <c r="L34" i="43"/>
  <c r="K34" i="43"/>
  <c r="O34" i="43" s="1"/>
  <c r="J34" i="43"/>
  <c r="M33" i="43"/>
  <c r="L33" i="43"/>
  <c r="K33" i="43"/>
  <c r="O33" i="43" s="1"/>
  <c r="J33" i="43"/>
  <c r="M32" i="43"/>
  <c r="L32" i="43"/>
  <c r="K32" i="43"/>
  <c r="O32" i="43" s="1"/>
  <c r="J32" i="43"/>
  <c r="M31" i="43"/>
  <c r="L31" i="43"/>
  <c r="K31" i="43"/>
  <c r="O31" i="43" s="1"/>
  <c r="J31" i="43"/>
  <c r="M30" i="43"/>
  <c r="L30" i="43"/>
  <c r="K30" i="43"/>
  <c r="O30" i="43" s="1"/>
  <c r="J30" i="43"/>
  <c r="M29" i="43"/>
  <c r="L29" i="43"/>
  <c r="K29" i="43"/>
  <c r="O29" i="43" s="1"/>
  <c r="J29" i="43"/>
  <c r="M28" i="43"/>
  <c r="L28" i="43"/>
  <c r="K28" i="43"/>
  <c r="O28" i="43" s="1"/>
  <c r="J28" i="43"/>
  <c r="M27" i="43"/>
  <c r="L27" i="43"/>
  <c r="K27" i="43"/>
  <c r="O27" i="43" s="1"/>
  <c r="J27" i="43"/>
  <c r="M26" i="43"/>
  <c r="L26" i="43"/>
  <c r="K26" i="43"/>
  <c r="O26" i="43" s="1"/>
  <c r="J26" i="43"/>
  <c r="M25" i="43"/>
  <c r="L25" i="43"/>
  <c r="K25" i="43"/>
  <c r="O25" i="43" s="1"/>
  <c r="J25" i="43"/>
  <c r="M24" i="43"/>
  <c r="L24" i="43"/>
  <c r="K24" i="43"/>
  <c r="O24" i="43" s="1"/>
  <c r="J24" i="43"/>
  <c r="M23" i="43"/>
  <c r="L23" i="43"/>
  <c r="K23" i="43"/>
  <c r="O23" i="43" s="1"/>
  <c r="J23" i="43"/>
  <c r="M22" i="43"/>
  <c r="L22" i="43"/>
  <c r="K22" i="43"/>
  <c r="O22" i="43" s="1"/>
  <c r="J22" i="43"/>
  <c r="M21" i="43"/>
  <c r="L21" i="43"/>
  <c r="K21" i="43"/>
  <c r="O21" i="43" s="1"/>
  <c r="J21" i="43"/>
  <c r="M20" i="43"/>
  <c r="L20" i="43"/>
  <c r="K20" i="43"/>
  <c r="O20" i="43" s="1"/>
  <c r="J20" i="43"/>
  <c r="M19" i="43"/>
  <c r="L19" i="43"/>
  <c r="L39" i="43" s="1"/>
  <c r="K19" i="43"/>
  <c r="O19" i="43" s="1"/>
  <c r="J19" i="43"/>
  <c r="M39" i="43"/>
  <c r="F16" i="16" l="1"/>
  <c r="F32" i="16"/>
  <c r="E10" i="16"/>
  <c r="E14" i="16"/>
  <c r="E18" i="16"/>
  <c r="E22" i="16"/>
  <c r="E26" i="16"/>
  <c r="E30" i="16"/>
  <c r="E34" i="16"/>
  <c r="F20" i="16"/>
  <c r="F36" i="16"/>
  <c r="E11" i="16"/>
  <c r="E15" i="16"/>
  <c r="E19" i="16"/>
  <c r="E23" i="16"/>
  <c r="E27" i="16"/>
  <c r="E31" i="16"/>
  <c r="E35" i="16"/>
  <c r="F8" i="16"/>
  <c r="F24" i="16"/>
  <c r="E12" i="16"/>
  <c r="E28" i="16"/>
  <c r="E9" i="16"/>
  <c r="E13" i="16"/>
  <c r="E17" i="16"/>
  <c r="E21" i="16"/>
  <c r="E25" i="16"/>
  <c r="E29" i="16"/>
  <c r="E33" i="16"/>
  <c r="E37" i="16"/>
  <c r="K39" i="43"/>
  <c r="B43" i="40"/>
  <c r="L42" i="42" l="1"/>
  <c r="B43" i="42"/>
  <c r="D39" i="42"/>
  <c r="B39" i="42"/>
  <c r="C39" i="42"/>
  <c r="A9" i="42"/>
  <c r="H8" i="42"/>
  <c r="A8" i="42"/>
  <c r="E214" i="41" l="1"/>
  <c r="V39" i="41"/>
  <c r="V40" i="41" s="1"/>
  <c r="U39" i="41"/>
  <c r="U40" i="41" s="1"/>
  <c r="T39" i="41"/>
  <c r="T40" i="41" s="1"/>
  <c r="S39" i="41"/>
  <c r="S40" i="41" s="1"/>
  <c r="R39" i="41"/>
  <c r="R40" i="41" s="1"/>
  <c r="V37" i="41"/>
  <c r="V38" i="41" s="1"/>
  <c r="U37" i="41"/>
  <c r="U38" i="41" s="1"/>
  <c r="T37" i="41"/>
  <c r="T38" i="41" s="1"/>
  <c r="S37" i="41"/>
  <c r="S38" i="41" s="1"/>
  <c r="R37" i="41"/>
  <c r="R38" i="41" s="1"/>
  <c r="V35" i="41"/>
  <c r="V36" i="41" s="1"/>
  <c r="U35" i="41"/>
  <c r="U36" i="41" s="1"/>
  <c r="T35" i="41"/>
  <c r="T36" i="41" s="1"/>
  <c r="S35" i="41"/>
  <c r="S36" i="41" s="1"/>
  <c r="R35" i="41"/>
  <c r="R36" i="41" s="1"/>
  <c r="V33" i="41"/>
  <c r="V34" i="41" s="1"/>
  <c r="U33" i="41"/>
  <c r="U34" i="41" s="1"/>
  <c r="T33" i="41"/>
  <c r="T34" i="41" s="1"/>
  <c r="S33" i="41"/>
  <c r="S34" i="41" s="1"/>
  <c r="R34" i="41"/>
  <c r="V32" i="41"/>
  <c r="U32" i="41"/>
  <c r="T32" i="41"/>
  <c r="S32" i="41"/>
  <c r="R32" i="41"/>
  <c r="U30" i="41"/>
  <c r="V30" i="41"/>
  <c r="T30" i="41"/>
  <c r="S30" i="41"/>
  <c r="R29" i="41"/>
  <c r="R30" i="41" s="1"/>
  <c r="V22" i="41"/>
  <c r="V23" i="41" s="1"/>
  <c r="U22" i="41"/>
  <c r="U23" i="41" s="1"/>
  <c r="T22" i="41"/>
  <c r="T23" i="41" s="1"/>
  <c r="S22" i="41"/>
  <c r="S23" i="41" s="1"/>
  <c r="R22" i="41"/>
  <c r="R23" i="41" s="1"/>
  <c r="V20" i="41"/>
  <c r="V21" i="41" s="1"/>
  <c r="U20" i="41"/>
  <c r="U21" i="41" s="1"/>
  <c r="T20" i="41"/>
  <c r="T21" i="41" s="1"/>
  <c r="S20" i="41"/>
  <c r="S21" i="41" s="1"/>
  <c r="R20" i="41"/>
  <c r="R21" i="41" s="1"/>
  <c r="V18" i="41"/>
  <c r="V19" i="41" s="1"/>
  <c r="U18" i="41"/>
  <c r="U19" i="41" s="1"/>
  <c r="T18" i="41"/>
  <c r="T19" i="41" s="1"/>
  <c r="S18" i="41"/>
  <c r="S19" i="41" s="1"/>
  <c r="R18" i="41"/>
  <c r="R19" i="41" s="1"/>
  <c r="V16" i="41"/>
  <c r="V17" i="41" s="1"/>
  <c r="U16" i="41"/>
  <c r="U17" i="41" s="1"/>
  <c r="T16" i="41"/>
  <c r="T17" i="41" s="1"/>
  <c r="S16" i="41"/>
  <c r="S17" i="41" s="1"/>
  <c r="R16" i="41"/>
  <c r="R17" i="41" s="1"/>
  <c r="V14" i="41"/>
  <c r="V15" i="41" s="1"/>
  <c r="U14" i="41"/>
  <c r="U15" i="41" s="1"/>
  <c r="T14" i="41"/>
  <c r="T15" i="41" s="1"/>
  <c r="S14" i="41"/>
  <c r="S15" i="41" s="1"/>
  <c r="R14" i="41"/>
  <c r="R15" i="41" s="1"/>
  <c r="V13" i="41"/>
  <c r="U13" i="41"/>
  <c r="T13" i="41"/>
  <c r="S12" i="41"/>
  <c r="R12" i="41"/>
  <c r="C11" i="41"/>
  <c r="J8" i="41"/>
  <c r="L7" i="41"/>
  <c r="L6" i="41"/>
  <c r="L5" i="41"/>
  <c r="L4" i="41"/>
  <c r="L3" i="41"/>
  <c r="R13" i="41" l="1"/>
  <c r="L8" i="41"/>
  <c r="K39" i="16"/>
  <c r="I24" i="16"/>
  <c r="A24" i="16"/>
  <c r="J39" i="16" l="1"/>
  <c r="L39" i="16"/>
  <c r="K42" i="40"/>
  <c r="G37" i="40"/>
  <c r="A37" i="40"/>
  <c r="G36" i="40"/>
  <c r="A36" i="40"/>
  <c r="G35" i="40"/>
  <c r="A35" i="40"/>
  <c r="G34" i="40"/>
  <c r="A34" i="40"/>
  <c r="G33" i="40"/>
  <c r="A33" i="40"/>
  <c r="G32" i="40"/>
  <c r="A32" i="40"/>
  <c r="G31" i="40"/>
  <c r="A31" i="40"/>
  <c r="G30" i="40"/>
  <c r="A30" i="40"/>
  <c r="G29" i="40"/>
  <c r="A29" i="40"/>
  <c r="G28" i="40"/>
  <c r="A28" i="40"/>
  <c r="G27" i="40"/>
  <c r="A27" i="40"/>
  <c r="G26" i="40"/>
  <c r="A26" i="40"/>
  <c r="G25" i="40"/>
  <c r="A25" i="40"/>
  <c r="G24" i="40"/>
  <c r="A24" i="40"/>
  <c r="G23" i="40"/>
  <c r="A23" i="40"/>
  <c r="G22" i="40"/>
  <c r="A22" i="40"/>
  <c r="G21" i="40"/>
  <c r="A21" i="40"/>
  <c r="G20" i="40"/>
  <c r="A20" i="40"/>
  <c r="G19" i="40"/>
  <c r="A19" i="40"/>
  <c r="G18" i="40"/>
  <c r="A18" i="40"/>
  <c r="G17" i="40"/>
  <c r="A17" i="40"/>
  <c r="G16" i="40"/>
  <c r="A16" i="40"/>
  <c r="G15" i="40"/>
  <c r="A15" i="40"/>
  <c r="G14" i="40"/>
  <c r="A14" i="40"/>
  <c r="G13" i="40"/>
  <c r="A13" i="40"/>
  <c r="G12" i="40"/>
  <c r="A12" i="40"/>
  <c r="G11" i="40"/>
  <c r="A11" i="40"/>
  <c r="G10" i="40"/>
  <c r="A10" i="40"/>
  <c r="G9" i="40"/>
  <c r="A9" i="40"/>
  <c r="G8" i="40"/>
  <c r="A8" i="40"/>
  <c r="I9" i="16"/>
  <c r="I10" i="16"/>
  <c r="I11" i="16"/>
  <c r="I12" i="16"/>
  <c r="I13" i="16"/>
  <c r="I14" i="16"/>
  <c r="I15" i="16"/>
  <c r="I16" i="16"/>
  <c r="I17" i="16"/>
  <c r="I18" i="16"/>
  <c r="I19" i="16"/>
  <c r="I20" i="16"/>
  <c r="I21" i="16"/>
  <c r="I22" i="16"/>
  <c r="I23" i="16"/>
  <c r="I25" i="16"/>
  <c r="I26" i="16"/>
  <c r="I27" i="16"/>
  <c r="I28" i="16"/>
  <c r="I29" i="16"/>
  <c r="I30" i="16"/>
  <c r="I31" i="16"/>
  <c r="I32" i="16"/>
  <c r="I33" i="16"/>
  <c r="I34" i="16"/>
  <c r="I35" i="16"/>
  <c r="I36" i="16"/>
  <c r="I37" i="16"/>
  <c r="I8" i="16"/>
  <c r="A9" i="16"/>
  <c r="A10" i="16"/>
  <c r="A11" i="16"/>
  <c r="A12" i="16"/>
  <c r="A13" i="16"/>
  <c r="A14" i="16"/>
  <c r="A15" i="16"/>
  <c r="A16" i="16"/>
  <c r="A17" i="16"/>
  <c r="A18" i="16"/>
  <c r="A19" i="16"/>
  <c r="A20" i="16"/>
  <c r="A21" i="16"/>
  <c r="A22" i="16"/>
  <c r="A23" i="16"/>
  <c r="A25" i="16"/>
  <c r="A26" i="16"/>
  <c r="A27" i="16"/>
  <c r="A28" i="16"/>
  <c r="A29" i="16"/>
  <c r="A30" i="16"/>
  <c r="A31" i="16"/>
  <c r="A32" i="16"/>
  <c r="A33" i="16"/>
  <c r="A34" i="16"/>
  <c r="A35" i="16"/>
  <c r="A36" i="16"/>
  <c r="A37" i="16"/>
  <c r="A8" i="16"/>
  <c r="N39" i="16"/>
  <c r="C19" i="2"/>
  <c r="E213" i="39"/>
  <c r="V39" i="39"/>
  <c r="V40" i="39" s="1"/>
  <c r="U39" i="39"/>
  <c r="U40" i="39" s="1"/>
  <c r="T39" i="39"/>
  <c r="T40" i="39" s="1"/>
  <c r="S39" i="39"/>
  <c r="S40" i="39" s="1"/>
  <c r="R39" i="39"/>
  <c r="R40" i="39" s="1"/>
  <c r="V37" i="39"/>
  <c r="V38" i="39" s="1"/>
  <c r="U37" i="39"/>
  <c r="U38" i="39" s="1"/>
  <c r="T37" i="39"/>
  <c r="T38" i="39" s="1"/>
  <c r="S37" i="39"/>
  <c r="S38" i="39" s="1"/>
  <c r="R37" i="39"/>
  <c r="R38" i="39" s="1"/>
  <c r="V35" i="39"/>
  <c r="V36" i="39" s="1"/>
  <c r="U35" i="39"/>
  <c r="U36" i="39" s="1"/>
  <c r="T35" i="39"/>
  <c r="T36" i="39" s="1"/>
  <c r="S35" i="39"/>
  <c r="S36" i="39" s="1"/>
  <c r="R35" i="39"/>
  <c r="R36" i="39" s="1"/>
  <c r="V33" i="39"/>
  <c r="V34" i="39" s="1"/>
  <c r="U33" i="39"/>
  <c r="U34" i="39" s="1"/>
  <c r="T33" i="39"/>
  <c r="T34" i="39" s="1"/>
  <c r="S33" i="39"/>
  <c r="S34" i="39" s="1"/>
  <c r="R33" i="39"/>
  <c r="R34" i="39" s="1"/>
  <c r="V32" i="39"/>
  <c r="V31" i="39"/>
  <c r="U31" i="39"/>
  <c r="U32" i="39" s="1"/>
  <c r="T31" i="39"/>
  <c r="T32" i="39" s="1"/>
  <c r="S31" i="39"/>
  <c r="S32" i="39" s="1"/>
  <c r="R31" i="39"/>
  <c r="R32" i="39" s="1"/>
  <c r="V29" i="39"/>
  <c r="V30" i="39" s="1"/>
  <c r="U29" i="39"/>
  <c r="U30" i="39" s="1"/>
  <c r="T29" i="39"/>
  <c r="T30" i="39" s="1"/>
  <c r="S29" i="39"/>
  <c r="S30" i="39" s="1"/>
  <c r="R29" i="39"/>
  <c r="R30" i="39" s="1"/>
  <c r="V22" i="39"/>
  <c r="V23" i="39" s="1"/>
  <c r="U22" i="39"/>
  <c r="U23" i="39" s="1"/>
  <c r="T22" i="39"/>
  <c r="T23" i="39" s="1"/>
  <c r="S22" i="39"/>
  <c r="S23" i="39" s="1"/>
  <c r="R22" i="39"/>
  <c r="R23" i="39" s="1"/>
  <c r="V20" i="39"/>
  <c r="V21" i="39" s="1"/>
  <c r="U20" i="39"/>
  <c r="U21" i="39" s="1"/>
  <c r="T20" i="39"/>
  <c r="T21" i="39" s="1"/>
  <c r="S20" i="39"/>
  <c r="S21" i="39" s="1"/>
  <c r="R20" i="39"/>
  <c r="R21" i="39" s="1"/>
  <c r="V18" i="39"/>
  <c r="V19" i="39" s="1"/>
  <c r="U18" i="39"/>
  <c r="U19" i="39" s="1"/>
  <c r="T18" i="39"/>
  <c r="T19" i="39" s="1"/>
  <c r="S18" i="39"/>
  <c r="S19" i="39" s="1"/>
  <c r="R18" i="39"/>
  <c r="R19" i="39" s="1"/>
  <c r="V16" i="39"/>
  <c r="V17" i="39" s="1"/>
  <c r="U16" i="39"/>
  <c r="U17" i="39" s="1"/>
  <c r="T16" i="39"/>
  <c r="T17" i="39" s="1"/>
  <c r="S16" i="39"/>
  <c r="S17" i="39" s="1"/>
  <c r="R16" i="39"/>
  <c r="R17" i="39" s="1"/>
  <c r="V14" i="39"/>
  <c r="V15" i="39" s="1"/>
  <c r="U14" i="39"/>
  <c r="U15" i="39" s="1"/>
  <c r="T14" i="39"/>
  <c r="T15" i="39" s="1"/>
  <c r="S14" i="39"/>
  <c r="S15" i="39" s="1"/>
  <c r="R14" i="39"/>
  <c r="R15" i="39" s="1"/>
  <c r="V12" i="39"/>
  <c r="V13" i="39" s="1"/>
  <c r="U12" i="39"/>
  <c r="U13" i="39" s="1"/>
  <c r="T12" i="39"/>
  <c r="T13" i="39" s="1"/>
  <c r="S12" i="39"/>
  <c r="R12" i="39"/>
  <c r="R13" i="39" s="1"/>
  <c r="M10" i="39"/>
  <c r="L10" i="39"/>
  <c r="K10" i="39"/>
  <c r="J10" i="39"/>
  <c r="I10" i="39"/>
  <c r="J8" i="39"/>
  <c r="L7" i="39"/>
  <c r="L6" i="39"/>
  <c r="L5" i="39"/>
  <c r="L8" i="39" s="1"/>
  <c r="L4" i="39"/>
  <c r="L3" i="39"/>
  <c r="A1" i="39"/>
  <c r="E213" i="38"/>
  <c r="C18" i="2" s="1"/>
  <c r="U40" i="38"/>
  <c r="V39" i="38"/>
  <c r="V40" i="38" s="1"/>
  <c r="U39" i="38"/>
  <c r="T39" i="38"/>
  <c r="T40" i="38" s="1"/>
  <c r="S39" i="38"/>
  <c r="S40" i="38" s="1"/>
  <c r="R39" i="38"/>
  <c r="R40" i="38" s="1"/>
  <c r="T38" i="38"/>
  <c r="V37" i="38"/>
  <c r="V38" i="38" s="1"/>
  <c r="U37" i="38"/>
  <c r="U38" i="38" s="1"/>
  <c r="T37" i="38"/>
  <c r="S37" i="38"/>
  <c r="S38" i="38" s="1"/>
  <c r="R37" i="38"/>
  <c r="R38" i="38" s="1"/>
  <c r="T36" i="38"/>
  <c r="V35" i="38"/>
  <c r="V36" i="38" s="1"/>
  <c r="U35" i="38"/>
  <c r="U36" i="38" s="1"/>
  <c r="T35" i="38"/>
  <c r="S35" i="38"/>
  <c r="S36" i="38" s="1"/>
  <c r="R35" i="38"/>
  <c r="R36" i="38" s="1"/>
  <c r="V33" i="38"/>
  <c r="V34" i="38" s="1"/>
  <c r="U33" i="38"/>
  <c r="U34" i="38" s="1"/>
  <c r="T33" i="38"/>
  <c r="T34" i="38" s="1"/>
  <c r="S33" i="38"/>
  <c r="S34" i="38" s="1"/>
  <c r="R33" i="38"/>
  <c r="R34" i="38" s="1"/>
  <c r="U32" i="38"/>
  <c r="V31" i="38"/>
  <c r="V32" i="38" s="1"/>
  <c r="U31" i="38"/>
  <c r="T31" i="38"/>
  <c r="T32" i="38" s="1"/>
  <c r="S31" i="38"/>
  <c r="S32" i="38" s="1"/>
  <c r="R31" i="38"/>
  <c r="R32" i="38" s="1"/>
  <c r="T30" i="38"/>
  <c r="V29" i="38"/>
  <c r="V30" i="38" s="1"/>
  <c r="U29" i="38"/>
  <c r="U30" i="38" s="1"/>
  <c r="T29" i="38"/>
  <c r="S29" i="38"/>
  <c r="S30" i="38" s="1"/>
  <c r="R29" i="38"/>
  <c r="R30" i="38" s="1"/>
  <c r="V22" i="38"/>
  <c r="V23" i="38" s="1"/>
  <c r="U22" i="38"/>
  <c r="U23" i="38" s="1"/>
  <c r="T22" i="38"/>
  <c r="T23" i="38" s="1"/>
  <c r="S22" i="38"/>
  <c r="S23" i="38" s="1"/>
  <c r="R22" i="38"/>
  <c r="R23" i="38" s="1"/>
  <c r="V20" i="38"/>
  <c r="V21" i="38" s="1"/>
  <c r="U20" i="38"/>
  <c r="U21" i="38" s="1"/>
  <c r="T20" i="38"/>
  <c r="T21" i="38" s="1"/>
  <c r="S20" i="38"/>
  <c r="S21" i="38" s="1"/>
  <c r="R20" i="38"/>
  <c r="R21" i="38" s="1"/>
  <c r="V18" i="38"/>
  <c r="V19" i="38" s="1"/>
  <c r="U18" i="38"/>
  <c r="U19" i="38" s="1"/>
  <c r="T18" i="38"/>
  <c r="T19" i="38" s="1"/>
  <c r="S18" i="38"/>
  <c r="S19" i="38" s="1"/>
  <c r="R18" i="38"/>
  <c r="R19" i="38" s="1"/>
  <c r="V16" i="38"/>
  <c r="V17" i="38" s="1"/>
  <c r="U16" i="38"/>
  <c r="U17" i="38" s="1"/>
  <c r="T16" i="38"/>
  <c r="T17" i="38" s="1"/>
  <c r="S16" i="38"/>
  <c r="S17" i="38" s="1"/>
  <c r="R16" i="38"/>
  <c r="R17" i="38" s="1"/>
  <c r="V14" i="38"/>
  <c r="V15" i="38" s="1"/>
  <c r="U14" i="38"/>
  <c r="U15" i="38" s="1"/>
  <c r="T14" i="38"/>
  <c r="T15" i="38" s="1"/>
  <c r="S14" i="38"/>
  <c r="S15" i="38" s="1"/>
  <c r="R14" i="38"/>
  <c r="R15" i="38" s="1"/>
  <c r="V12" i="38"/>
  <c r="V13" i="38" s="1"/>
  <c r="U12" i="38"/>
  <c r="U13" i="38" s="1"/>
  <c r="T12" i="38"/>
  <c r="T13" i="38" s="1"/>
  <c r="S12" i="38"/>
  <c r="R12" i="38"/>
  <c r="R13" i="38" s="1"/>
  <c r="M10" i="38"/>
  <c r="L10" i="38"/>
  <c r="K10" i="38"/>
  <c r="J10" i="38"/>
  <c r="I10" i="38"/>
  <c r="J8" i="38"/>
  <c r="L7" i="38"/>
  <c r="L6" i="38"/>
  <c r="L5" i="38"/>
  <c r="L4" i="38"/>
  <c r="L3" i="38"/>
  <c r="L8" i="38" s="1"/>
  <c r="A1" i="38"/>
  <c r="E213" i="37"/>
  <c r="C17" i="2" s="1"/>
  <c r="V40" i="37"/>
  <c r="V39" i="37"/>
  <c r="U39" i="37"/>
  <c r="U40" i="37" s="1"/>
  <c r="T39" i="37"/>
  <c r="T40" i="37" s="1"/>
  <c r="S39" i="37"/>
  <c r="S40" i="37" s="1"/>
  <c r="R39" i="37"/>
  <c r="R40" i="37" s="1"/>
  <c r="V38" i="37"/>
  <c r="R38" i="37"/>
  <c r="V37" i="37"/>
  <c r="U37" i="37"/>
  <c r="U38" i="37" s="1"/>
  <c r="T37" i="37"/>
  <c r="T38" i="37" s="1"/>
  <c r="S37" i="37"/>
  <c r="S38" i="37" s="1"/>
  <c r="R37" i="37"/>
  <c r="V35" i="37"/>
  <c r="V36" i="37" s="1"/>
  <c r="U35" i="37"/>
  <c r="U36" i="37" s="1"/>
  <c r="T35" i="37"/>
  <c r="T36" i="37" s="1"/>
  <c r="S35" i="37"/>
  <c r="S36" i="37" s="1"/>
  <c r="R35" i="37"/>
  <c r="R36" i="37" s="1"/>
  <c r="V33" i="37"/>
  <c r="V34" i="37" s="1"/>
  <c r="U33" i="37"/>
  <c r="U34" i="37" s="1"/>
  <c r="T33" i="37"/>
  <c r="T34" i="37" s="1"/>
  <c r="S33" i="37"/>
  <c r="S34" i="37" s="1"/>
  <c r="R33" i="37"/>
  <c r="R34" i="37" s="1"/>
  <c r="V32" i="37"/>
  <c r="V31" i="37"/>
  <c r="U31" i="37"/>
  <c r="U32" i="37" s="1"/>
  <c r="T31" i="37"/>
  <c r="T32" i="37" s="1"/>
  <c r="S31" i="37"/>
  <c r="S32" i="37" s="1"/>
  <c r="R31" i="37"/>
  <c r="R32" i="37" s="1"/>
  <c r="V29" i="37"/>
  <c r="V30" i="37" s="1"/>
  <c r="U29" i="37"/>
  <c r="U30" i="37" s="1"/>
  <c r="T29" i="37"/>
  <c r="T30" i="37" s="1"/>
  <c r="S29" i="37"/>
  <c r="S30" i="37" s="1"/>
  <c r="R29" i="37"/>
  <c r="R30" i="37" s="1"/>
  <c r="V22" i="37"/>
  <c r="V23" i="37" s="1"/>
  <c r="U22" i="37"/>
  <c r="U23" i="37" s="1"/>
  <c r="T22" i="37"/>
  <c r="T23" i="37" s="1"/>
  <c r="S22" i="37"/>
  <c r="S23" i="37" s="1"/>
  <c r="R22" i="37"/>
  <c r="R23" i="37" s="1"/>
  <c r="V20" i="37"/>
  <c r="V21" i="37" s="1"/>
  <c r="U20" i="37"/>
  <c r="U21" i="37" s="1"/>
  <c r="T20" i="37"/>
  <c r="T21" i="37" s="1"/>
  <c r="S20" i="37"/>
  <c r="S21" i="37" s="1"/>
  <c r="R20" i="37"/>
  <c r="R21" i="37" s="1"/>
  <c r="V18" i="37"/>
  <c r="V19" i="37" s="1"/>
  <c r="U18" i="37"/>
  <c r="U19" i="37" s="1"/>
  <c r="T18" i="37"/>
  <c r="T19" i="37" s="1"/>
  <c r="S18" i="37"/>
  <c r="S19" i="37" s="1"/>
  <c r="R18" i="37"/>
  <c r="R19" i="37" s="1"/>
  <c r="V16" i="37"/>
  <c r="V17" i="37" s="1"/>
  <c r="U16" i="37"/>
  <c r="U17" i="37" s="1"/>
  <c r="T16" i="37"/>
  <c r="T17" i="37" s="1"/>
  <c r="S16" i="37"/>
  <c r="S17" i="37" s="1"/>
  <c r="R16" i="37"/>
  <c r="R17" i="37" s="1"/>
  <c r="V14" i="37"/>
  <c r="V15" i="37" s="1"/>
  <c r="U14" i="37"/>
  <c r="U15" i="37" s="1"/>
  <c r="T14" i="37"/>
  <c r="T15" i="37" s="1"/>
  <c r="S14" i="37"/>
  <c r="S15" i="37" s="1"/>
  <c r="R14" i="37"/>
  <c r="R15" i="37" s="1"/>
  <c r="V12" i="37"/>
  <c r="V13" i="37" s="1"/>
  <c r="U12" i="37"/>
  <c r="U13" i="37" s="1"/>
  <c r="T12" i="37"/>
  <c r="T13" i="37" s="1"/>
  <c r="S12" i="37"/>
  <c r="R12" i="37"/>
  <c r="R13" i="37" s="1"/>
  <c r="M10" i="37"/>
  <c r="L10" i="37"/>
  <c r="K10" i="37"/>
  <c r="J10" i="37"/>
  <c r="I10" i="37"/>
  <c r="J8" i="37"/>
  <c r="L7" i="37"/>
  <c r="L6" i="37"/>
  <c r="L5" i="37"/>
  <c r="L4" i="37"/>
  <c r="L3" i="37"/>
  <c r="A1" i="37"/>
  <c r="E213" i="36"/>
  <c r="C16" i="2" s="1"/>
  <c r="V40" i="36"/>
  <c r="V39" i="36"/>
  <c r="U39" i="36"/>
  <c r="U40" i="36" s="1"/>
  <c r="T39" i="36"/>
  <c r="T40" i="36" s="1"/>
  <c r="S39" i="36"/>
  <c r="S40" i="36" s="1"/>
  <c r="R39" i="36"/>
  <c r="R40" i="36" s="1"/>
  <c r="V38" i="36"/>
  <c r="R38" i="36"/>
  <c r="V37" i="36"/>
  <c r="U37" i="36"/>
  <c r="U38" i="36" s="1"/>
  <c r="T37" i="36"/>
  <c r="T38" i="36" s="1"/>
  <c r="S37" i="36"/>
  <c r="S38" i="36" s="1"/>
  <c r="R37" i="36"/>
  <c r="V35" i="36"/>
  <c r="V36" i="36" s="1"/>
  <c r="U35" i="36"/>
  <c r="U36" i="36" s="1"/>
  <c r="T35" i="36"/>
  <c r="T36" i="36" s="1"/>
  <c r="S35" i="36"/>
  <c r="S36" i="36" s="1"/>
  <c r="R35" i="36"/>
  <c r="R36" i="36" s="1"/>
  <c r="R34" i="36"/>
  <c r="V33" i="36"/>
  <c r="V34" i="36" s="1"/>
  <c r="U33" i="36"/>
  <c r="U34" i="36" s="1"/>
  <c r="T33" i="36"/>
  <c r="T34" i="36" s="1"/>
  <c r="S33" i="36"/>
  <c r="S34" i="36" s="1"/>
  <c r="R33" i="36"/>
  <c r="V32" i="36"/>
  <c r="V31" i="36"/>
  <c r="U31" i="36"/>
  <c r="U32" i="36" s="1"/>
  <c r="T31" i="36"/>
  <c r="T32" i="36" s="1"/>
  <c r="S31" i="36"/>
  <c r="S32" i="36" s="1"/>
  <c r="R31" i="36"/>
  <c r="R32" i="36" s="1"/>
  <c r="V29" i="36"/>
  <c r="V30" i="36" s="1"/>
  <c r="U29" i="36"/>
  <c r="U30" i="36" s="1"/>
  <c r="T29" i="36"/>
  <c r="T30" i="36" s="1"/>
  <c r="S29" i="36"/>
  <c r="S30" i="36" s="1"/>
  <c r="R29" i="36"/>
  <c r="R30" i="36" s="1"/>
  <c r="V22" i="36"/>
  <c r="V23" i="36" s="1"/>
  <c r="U22" i="36"/>
  <c r="U23" i="36" s="1"/>
  <c r="T22" i="36"/>
  <c r="T23" i="36" s="1"/>
  <c r="S22" i="36"/>
  <c r="S23" i="36" s="1"/>
  <c r="R22" i="36"/>
  <c r="R23" i="36" s="1"/>
  <c r="V20" i="36"/>
  <c r="V21" i="36" s="1"/>
  <c r="U20" i="36"/>
  <c r="U21" i="36" s="1"/>
  <c r="T20" i="36"/>
  <c r="T21" i="36" s="1"/>
  <c r="S20" i="36"/>
  <c r="S21" i="36" s="1"/>
  <c r="R20" i="36"/>
  <c r="R21" i="36" s="1"/>
  <c r="V18" i="36"/>
  <c r="V19" i="36" s="1"/>
  <c r="U18" i="36"/>
  <c r="U19" i="36" s="1"/>
  <c r="T18" i="36"/>
  <c r="T19" i="36" s="1"/>
  <c r="S18" i="36"/>
  <c r="S19" i="36" s="1"/>
  <c r="R18" i="36"/>
  <c r="R19" i="36" s="1"/>
  <c r="V16" i="36"/>
  <c r="V17" i="36" s="1"/>
  <c r="U16" i="36"/>
  <c r="U17" i="36" s="1"/>
  <c r="T16" i="36"/>
  <c r="T17" i="36" s="1"/>
  <c r="S16" i="36"/>
  <c r="S17" i="36" s="1"/>
  <c r="R16" i="36"/>
  <c r="R17" i="36" s="1"/>
  <c r="V14" i="36"/>
  <c r="V15" i="36" s="1"/>
  <c r="U14" i="36"/>
  <c r="U15" i="36" s="1"/>
  <c r="T14" i="36"/>
  <c r="T15" i="36" s="1"/>
  <c r="S14" i="36"/>
  <c r="S15" i="36" s="1"/>
  <c r="R14" i="36"/>
  <c r="R15" i="36" s="1"/>
  <c r="V12" i="36"/>
  <c r="V13" i="36" s="1"/>
  <c r="U12" i="36"/>
  <c r="U13" i="36" s="1"/>
  <c r="T12" i="36"/>
  <c r="T13" i="36" s="1"/>
  <c r="S12" i="36"/>
  <c r="R12" i="36"/>
  <c r="R13" i="36" s="1"/>
  <c r="M10" i="36"/>
  <c r="L10" i="36"/>
  <c r="K10" i="36"/>
  <c r="J10" i="36"/>
  <c r="I10" i="36"/>
  <c r="J8" i="36"/>
  <c r="L7" i="36"/>
  <c r="L6" i="36"/>
  <c r="L5" i="36"/>
  <c r="L4" i="36"/>
  <c r="L3" i="36"/>
  <c r="A1" i="36"/>
  <c r="E213" i="35"/>
  <c r="C15" i="2" s="1"/>
  <c r="R40" i="35"/>
  <c r="V39" i="35"/>
  <c r="V40" i="35" s="1"/>
  <c r="U39" i="35"/>
  <c r="U40" i="35" s="1"/>
  <c r="T39" i="35"/>
  <c r="T40" i="35" s="1"/>
  <c r="S39" i="35"/>
  <c r="S40" i="35" s="1"/>
  <c r="R39" i="35"/>
  <c r="V38" i="35"/>
  <c r="V37" i="35"/>
  <c r="U37" i="35"/>
  <c r="U38" i="35" s="1"/>
  <c r="T37" i="35"/>
  <c r="T38" i="35" s="1"/>
  <c r="S37" i="35"/>
  <c r="S38" i="35" s="1"/>
  <c r="R37" i="35"/>
  <c r="R38" i="35" s="1"/>
  <c r="V36" i="35"/>
  <c r="R36" i="35"/>
  <c r="V35" i="35"/>
  <c r="U35" i="35"/>
  <c r="U36" i="35" s="1"/>
  <c r="T35" i="35"/>
  <c r="T36" i="35" s="1"/>
  <c r="S35" i="35"/>
  <c r="S36" i="35" s="1"/>
  <c r="R35" i="35"/>
  <c r="V33" i="35"/>
  <c r="V34" i="35" s="1"/>
  <c r="U33" i="35"/>
  <c r="U34" i="35" s="1"/>
  <c r="T33" i="35"/>
  <c r="T34" i="35" s="1"/>
  <c r="S33" i="35"/>
  <c r="S34" i="35" s="1"/>
  <c r="R33" i="35"/>
  <c r="R34" i="35" s="1"/>
  <c r="R32" i="35"/>
  <c r="V31" i="35"/>
  <c r="V32" i="35" s="1"/>
  <c r="U31" i="35"/>
  <c r="U32" i="35" s="1"/>
  <c r="T31" i="35"/>
  <c r="T32" i="35" s="1"/>
  <c r="S31" i="35"/>
  <c r="S32" i="35" s="1"/>
  <c r="R31" i="35"/>
  <c r="V30" i="35"/>
  <c r="V29" i="35"/>
  <c r="U29" i="35"/>
  <c r="U30" i="35" s="1"/>
  <c r="T29" i="35"/>
  <c r="T30" i="35" s="1"/>
  <c r="S29" i="35"/>
  <c r="S30" i="35" s="1"/>
  <c r="R29" i="35"/>
  <c r="R30" i="35" s="1"/>
  <c r="V22" i="35"/>
  <c r="V23" i="35" s="1"/>
  <c r="U22" i="35"/>
  <c r="U23" i="35" s="1"/>
  <c r="T22" i="35"/>
  <c r="T23" i="35" s="1"/>
  <c r="S22" i="35"/>
  <c r="S23" i="35" s="1"/>
  <c r="R22" i="35"/>
  <c r="R23" i="35" s="1"/>
  <c r="V20" i="35"/>
  <c r="V21" i="35" s="1"/>
  <c r="U20" i="35"/>
  <c r="U21" i="35" s="1"/>
  <c r="T20" i="35"/>
  <c r="T21" i="35" s="1"/>
  <c r="S20" i="35"/>
  <c r="S21" i="35" s="1"/>
  <c r="R20" i="35"/>
  <c r="R21" i="35" s="1"/>
  <c r="V18" i="35"/>
  <c r="V19" i="35" s="1"/>
  <c r="U18" i="35"/>
  <c r="U19" i="35" s="1"/>
  <c r="T18" i="35"/>
  <c r="T19" i="35" s="1"/>
  <c r="S18" i="35"/>
  <c r="S19" i="35" s="1"/>
  <c r="R18" i="35"/>
  <c r="R19" i="35" s="1"/>
  <c r="V16" i="35"/>
  <c r="V17" i="35" s="1"/>
  <c r="U16" i="35"/>
  <c r="U17" i="35" s="1"/>
  <c r="T16" i="35"/>
  <c r="T17" i="35" s="1"/>
  <c r="S16" i="35"/>
  <c r="S17" i="35" s="1"/>
  <c r="R16" i="35"/>
  <c r="R17" i="35" s="1"/>
  <c r="V14" i="35"/>
  <c r="V15" i="35" s="1"/>
  <c r="U14" i="35"/>
  <c r="U15" i="35" s="1"/>
  <c r="T14" i="35"/>
  <c r="T15" i="35" s="1"/>
  <c r="S14" i="35"/>
  <c r="S15" i="35" s="1"/>
  <c r="R14" i="35"/>
  <c r="R15" i="35" s="1"/>
  <c r="V13" i="35"/>
  <c r="V12" i="35"/>
  <c r="U12" i="35"/>
  <c r="U13" i="35" s="1"/>
  <c r="T12" i="35"/>
  <c r="T13" i="35" s="1"/>
  <c r="S12" i="35"/>
  <c r="R12" i="35"/>
  <c r="R13" i="35" s="1"/>
  <c r="M10" i="35"/>
  <c r="L10" i="35"/>
  <c r="K10" i="35"/>
  <c r="J10" i="35"/>
  <c r="I10" i="35"/>
  <c r="J8" i="35"/>
  <c r="L7" i="35"/>
  <c r="L6" i="35"/>
  <c r="L5" i="35"/>
  <c r="L8" i="35" s="1"/>
  <c r="L4" i="35"/>
  <c r="L3" i="35"/>
  <c r="A1" i="35"/>
  <c r="E213" i="34"/>
  <c r="C14" i="2" s="1"/>
  <c r="V39" i="34"/>
  <c r="V40" i="34" s="1"/>
  <c r="U39" i="34"/>
  <c r="U40" i="34" s="1"/>
  <c r="T39" i="34"/>
  <c r="T40" i="34" s="1"/>
  <c r="S39" i="34"/>
  <c r="S40" i="34" s="1"/>
  <c r="R39" i="34"/>
  <c r="R40" i="34" s="1"/>
  <c r="V37" i="34"/>
  <c r="V38" i="34" s="1"/>
  <c r="U37" i="34"/>
  <c r="U38" i="34" s="1"/>
  <c r="T37" i="34"/>
  <c r="T38" i="34" s="1"/>
  <c r="S37" i="34"/>
  <c r="S38" i="34" s="1"/>
  <c r="R37" i="34"/>
  <c r="R38" i="34" s="1"/>
  <c r="V35" i="34"/>
  <c r="V36" i="34" s="1"/>
  <c r="U35" i="34"/>
  <c r="U36" i="34" s="1"/>
  <c r="T35" i="34"/>
  <c r="T36" i="34" s="1"/>
  <c r="S35" i="34"/>
  <c r="S36" i="34" s="1"/>
  <c r="R35" i="34"/>
  <c r="R36" i="34" s="1"/>
  <c r="V33" i="34"/>
  <c r="V34" i="34" s="1"/>
  <c r="U33" i="34"/>
  <c r="U34" i="34" s="1"/>
  <c r="T33" i="34"/>
  <c r="T34" i="34" s="1"/>
  <c r="S33" i="34"/>
  <c r="S34" i="34" s="1"/>
  <c r="R33" i="34"/>
  <c r="R34" i="34" s="1"/>
  <c r="V31" i="34"/>
  <c r="V32" i="34" s="1"/>
  <c r="U31" i="34"/>
  <c r="U32" i="34" s="1"/>
  <c r="T31" i="34"/>
  <c r="T32" i="34" s="1"/>
  <c r="S31" i="34"/>
  <c r="S32" i="34" s="1"/>
  <c r="R31" i="34"/>
  <c r="R32" i="34" s="1"/>
  <c r="V29" i="34"/>
  <c r="V30" i="34" s="1"/>
  <c r="U29" i="34"/>
  <c r="U30" i="34" s="1"/>
  <c r="T29" i="34"/>
  <c r="T30" i="34" s="1"/>
  <c r="S29" i="34"/>
  <c r="S30" i="34" s="1"/>
  <c r="R29" i="34"/>
  <c r="R30" i="34" s="1"/>
  <c r="T23" i="34"/>
  <c r="V22" i="34"/>
  <c r="V23" i="34" s="1"/>
  <c r="U22" i="34"/>
  <c r="U23" i="34" s="1"/>
  <c r="T22" i="34"/>
  <c r="S22" i="34"/>
  <c r="S23" i="34" s="1"/>
  <c r="R22" i="34"/>
  <c r="R23" i="34" s="1"/>
  <c r="V20" i="34"/>
  <c r="V21" i="34" s="1"/>
  <c r="U20" i="34"/>
  <c r="U21" i="34" s="1"/>
  <c r="T20" i="34"/>
  <c r="T21" i="34" s="1"/>
  <c r="S20" i="34"/>
  <c r="S21" i="34" s="1"/>
  <c r="R20" i="34"/>
  <c r="R21" i="34" s="1"/>
  <c r="T19" i="34"/>
  <c r="V18" i="34"/>
  <c r="V19" i="34" s="1"/>
  <c r="U18" i="34"/>
  <c r="U19" i="34" s="1"/>
  <c r="T18" i="34"/>
  <c r="S18" i="34"/>
  <c r="S19" i="34" s="1"/>
  <c r="R18" i="34"/>
  <c r="R19" i="34" s="1"/>
  <c r="V16" i="34"/>
  <c r="V17" i="34" s="1"/>
  <c r="U16" i="34"/>
  <c r="U17" i="34" s="1"/>
  <c r="T16" i="34"/>
  <c r="T17" i="34" s="1"/>
  <c r="S16" i="34"/>
  <c r="S17" i="34" s="1"/>
  <c r="R16" i="34"/>
  <c r="R17" i="34" s="1"/>
  <c r="T15" i="34"/>
  <c r="V14" i="34"/>
  <c r="V15" i="34" s="1"/>
  <c r="U14" i="34"/>
  <c r="U15" i="34" s="1"/>
  <c r="T14" i="34"/>
  <c r="S14" i="34"/>
  <c r="S15" i="34" s="1"/>
  <c r="R14" i="34"/>
  <c r="R15" i="34" s="1"/>
  <c r="V12" i="34"/>
  <c r="V13" i="34" s="1"/>
  <c r="U12" i="34"/>
  <c r="U13" i="34" s="1"/>
  <c r="T12" i="34"/>
  <c r="T13" i="34" s="1"/>
  <c r="S12" i="34"/>
  <c r="R12" i="34"/>
  <c r="R13" i="34" s="1"/>
  <c r="M10" i="34"/>
  <c r="L10" i="34"/>
  <c r="K10" i="34"/>
  <c r="J10" i="34"/>
  <c r="I10" i="34"/>
  <c r="J8" i="34"/>
  <c r="L7" i="34"/>
  <c r="L6" i="34"/>
  <c r="L5" i="34"/>
  <c r="L4" i="34"/>
  <c r="L3" i="34"/>
  <c r="A1" i="34"/>
  <c r="E213" i="33"/>
  <c r="C13" i="2" s="1"/>
  <c r="V39" i="33"/>
  <c r="V40" i="33" s="1"/>
  <c r="U39" i="33"/>
  <c r="U40" i="33" s="1"/>
  <c r="T39" i="33"/>
  <c r="T40" i="33" s="1"/>
  <c r="S39" i="33"/>
  <c r="S40" i="33" s="1"/>
  <c r="R39" i="33"/>
  <c r="R40" i="33" s="1"/>
  <c r="V37" i="33"/>
  <c r="V38" i="33" s="1"/>
  <c r="U37" i="33"/>
  <c r="U38" i="33" s="1"/>
  <c r="T37" i="33"/>
  <c r="T38" i="33" s="1"/>
  <c r="S37" i="33"/>
  <c r="S38" i="33" s="1"/>
  <c r="R37" i="33"/>
  <c r="R38" i="33" s="1"/>
  <c r="V35" i="33"/>
  <c r="V36" i="33" s="1"/>
  <c r="U35" i="33"/>
  <c r="U36" i="33" s="1"/>
  <c r="T35" i="33"/>
  <c r="T36" i="33" s="1"/>
  <c r="S35" i="33"/>
  <c r="S36" i="33" s="1"/>
  <c r="R35" i="33"/>
  <c r="R36" i="33" s="1"/>
  <c r="V33" i="33"/>
  <c r="V34" i="33" s="1"/>
  <c r="U33" i="33"/>
  <c r="U34" i="33" s="1"/>
  <c r="T33" i="33"/>
  <c r="T34" i="33" s="1"/>
  <c r="S33" i="33"/>
  <c r="S34" i="33" s="1"/>
  <c r="R33" i="33"/>
  <c r="R34" i="33" s="1"/>
  <c r="V31" i="33"/>
  <c r="V32" i="33" s="1"/>
  <c r="U31" i="33"/>
  <c r="U32" i="33" s="1"/>
  <c r="T31" i="33"/>
  <c r="T32" i="33" s="1"/>
  <c r="S31" i="33"/>
  <c r="S32" i="33" s="1"/>
  <c r="R31" i="33"/>
  <c r="R32" i="33" s="1"/>
  <c r="V29" i="33"/>
  <c r="V30" i="33" s="1"/>
  <c r="U29" i="33"/>
  <c r="U30" i="33" s="1"/>
  <c r="T29" i="33"/>
  <c r="T30" i="33" s="1"/>
  <c r="S29" i="33"/>
  <c r="S30" i="33" s="1"/>
  <c r="R29" i="33"/>
  <c r="R30" i="33" s="1"/>
  <c r="T23" i="33"/>
  <c r="V22" i="33"/>
  <c r="V23" i="33" s="1"/>
  <c r="U22" i="33"/>
  <c r="U23" i="33" s="1"/>
  <c r="T22" i="33"/>
  <c r="S22" i="33"/>
  <c r="S23" i="33" s="1"/>
  <c r="R22" i="33"/>
  <c r="R23" i="33" s="1"/>
  <c r="V20" i="33"/>
  <c r="V21" i="33" s="1"/>
  <c r="U20" i="33"/>
  <c r="U21" i="33" s="1"/>
  <c r="T20" i="33"/>
  <c r="T21" i="33" s="1"/>
  <c r="S20" i="33"/>
  <c r="S21" i="33" s="1"/>
  <c r="R20" i="33"/>
  <c r="R21" i="33" s="1"/>
  <c r="V18" i="33"/>
  <c r="V19" i="33" s="1"/>
  <c r="U18" i="33"/>
  <c r="U19" i="33" s="1"/>
  <c r="T18" i="33"/>
  <c r="T19" i="33" s="1"/>
  <c r="S18" i="33"/>
  <c r="S19" i="33" s="1"/>
  <c r="R18" i="33"/>
  <c r="R19" i="33" s="1"/>
  <c r="V16" i="33"/>
  <c r="V17" i="33" s="1"/>
  <c r="U16" i="33"/>
  <c r="U17" i="33" s="1"/>
  <c r="T16" i="33"/>
  <c r="T17" i="33" s="1"/>
  <c r="S16" i="33"/>
  <c r="S17" i="33" s="1"/>
  <c r="R16" i="33"/>
  <c r="R17" i="33" s="1"/>
  <c r="V14" i="33"/>
  <c r="V15" i="33" s="1"/>
  <c r="U14" i="33"/>
  <c r="U15" i="33" s="1"/>
  <c r="T14" i="33"/>
  <c r="T15" i="33" s="1"/>
  <c r="S14" i="33"/>
  <c r="S15" i="33" s="1"/>
  <c r="R14" i="33"/>
  <c r="R15" i="33" s="1"/>
  <c r="V12" i="33"/>
  <c r="V13" i="33" s="1"/>
  <c r="U12" i="33"/>
  <c r="U13" i="33" s="1"/>
  <c r="T12" i="33"/>
  <c r="T13" i="33" s="1"/>
  <c r="S12" i="33"/>
  <c r="R12" i="33"/>
  <c r="R13" i="33" s="1"/>
  <c r="M10" i="33"/>
  <c r="L10" i="33"/>
  <c r="K10" i="33"/>
  <c r="J10" i="33"/>
  <c r="I10" i="33"/>
  <c r="J8" i="33"/>
  <c r="L7" i="33"/>
  <c r="L6" i="33"/>
  <c r="L5" i="33"/>
  <c r="L8" i="33" s="1"/>
  <c r="L4" i="33"/>
  <c r="L3" i="33"/>
  <c r="A1" i="33"/>
  <c r="E213" i="32"/>
  <c r="C12" i="2" s="1"/>
  <c r="V39" i="32"/>
  <c r="V40" i="32" s="1"/>
  <c r="U39" i="32"/>
  <c r="U40" i="32" s="1"/>
  <c r="T39" i="32"/>
  <c r="T40" i="32" s="1"/>
  <c r="S39" i="32"/>
  <c r="S40" i="32" s="1"/>
  <c r="R39" i="32"/>
  <c r="R40" i="32" s="1"/>
  <c r="T38" i="32"/>
  <c r="V37" i="32"/>
  <c r="V38" i="32" s="1"/>
  <c r="U37" i="32"/>
  <c r="U38" i="32" s="1"/>
  <c r="T37" i="32"/>
  <c r="S37" i="32"/>
  <c r="S38" i="32" s="1"/>
  <c r="R37" i="32"/>
  <c r="R38" i="32" s="1"/>
  <c r="V35" i="32"/>
  <c r="V36" i="32" s="1"/>
  <c r="U35" i="32"/>
  <c r="U36" i="32" s="1"/>
  <c r="T35" i="32"/>
  <c r="T36" i="32" s="1"/>
  <c r="S35" i="32"/>
  <c r="S36" i="32" s="1"/>
  <c r="R35" i="32"/>
  <c r="R36" i="32" s="1"/>
  <c r="T34" i="32"/>
  <c r="V33" i="32"/>
  <c r="V34" i="32" s="1"/>
  <c r="U33" i="32"/>
  <c r="U34" i="32" s="1"/>
  <c r="T33" i="32"/>
  <c r="S33" i="32"/>
  <c r="S34" i="32" s="1"/>
  <c r="R33" i="32"/>
  <c r="R34" i="32" s="1"/>
  <c r="V31" i="32"/>
  <c r="V32" i="32" s="1"/>
  <c r="U31" i="32"/>
  <c r="U32" i="32" s="1"/>
  <c r="T31" i="32"/>
  <c r="T32" i="32" s="1"/>
  <c r="S31" i="32"/>
  <c r="S32" i="32" s="1"/>
  <c r="R31" i="32"/>
  <c r="R32" i="32" s="1"/>
  <c r="T30" i="32"/>
  <c r="V29" i="32"/>
  <c r="V30" i="32" s="1"/>
  <c r="U29" i="32"/>
  <c r="U30" i="32" s="1"/>
  <c r="T29" i="32"/>
  <c r="S29" i="32"/>
  <c r="S30" i="32" s="1"/>
  <c r="R29" i="32"/>
  <c r="R30" i="32" s="1"/>
  <c r="V22" i="32"/>
  <c r="V23" i="32" s="1"/>
  <c r="U22" i="32"/>
  <c r="U23" i="32" s="1"/>
  <c r="T22" i="32"/>
  <c r="T23" i="32" s="1"/>
  <c r="S22" i="32"/>
  <c r="S23" i="32" s="1"/>
  <c r="R22" i="32"/>
  <c r="R23" i="32" s="1"/>
  <c r="V21" i="32"/>
  <c r="V20" i="32"/>
  <c r="U20" i="32"/>
  <c r="U21" i="32" s="1"/>
  <c r="T20" i="32"/>
  <c r="T21" i="32" s="1"/>
  <c r="S20" i="32"/>
  <c r="S21" i="32" s="1"/>
  <c r="R20" i="32"/>
  <c r="R21" i="32" s="1"/>
  <c r="V19" i="32"/>
  <c r="R19" i="32"/>
  <c r="V18" i="32"/>
  <c r="U18" i="32"/>
  <c r="U19" i="32" s="1"/>
  <c r="T18" i="32"/>
  <c r="T19" i="32" s="1"/>
  <c r="S18" i="32"/>
  <c r="S19" i="32" s="1"/>
  <c r="R18" i="32"/>
  <c r="V16" i="32"/>
  <c r="V17" i="32" s="1"/>
  <c r="U16" i="32"/>
  <c r="U17" i="32" s="1"/>
  <c r="T16" i="32"/>
  <c r="T17" i="32" s="1"/>
  <c r="S16" i="32"/>
  <c r="S17" i="32" s="1"/>
  <c r="R16" i="32"/>
  <c r="R17" i="32" s="1"/>
  <c r="V14" i="32"/>
  <c r="V15" i="32" s="1"/>
  <c r="U14" i="32"/>
  <c r="U15" i="32" s="1"/>
  <c r="T14" i="32"/>
  <c r="T15" i="32" s="1"/>
  <c r="S14" i="32"/>
  <c r="S15" i="32" s="1"/>
  <c r="R14" i="32"/>
  <c r="R15" i="32" s="1"/>
  <c r="V13" i="32"/>
  <c r="V12" i="32"/>
  <c r="U12" i="32"/>
  <c r="U13" i="32" s="1"/>
  <c r="T12" i="32"/>
  <c r="T13" i="32" s="1"/>
  <c r="S12" i="32"/>
  <c r="R12" i="32"/>
  <c r="R13" i="32" s="1"/>
  <c r="M10" i="32"/>
  <c r="L10" i="32"/>
  <c r="K10" i="32"/>
  <c r="J10" i="32"/>
  <c r="I10" i="32"/>
  <c r="J8" i="32"/>
  <c r="L7" i="32"/>
  <c r="L6" i="32"/>
  <c r="L5" i="32"/>
  <c r="L4" i="32"/>
  <c r="L3" i="32"/>
  <c r="A1" i="32"/>
  <c r="E213" i="31"/>
  <c r="C11" i="2" s="1"/>
  <c r="V39" i="31"/>
  <c r="V40" i="31" s="1"/>
  <c r="U39" i="31"/>
  <c r="U40" i="31" s="1"/>
  <c r="T39" i="31"/>
  <c r="T40" i="31" s="1"/>
  <c r="S39" i="31"/>
  <c r="S40" i="31" s="1"/>
  <c r="R39" i="31"/>
  <c r="R40" i="31" s="1"/>
  <c r="V37" i="31"/>
  <c r="V38" i="31" s="1"/>
  <c r="U37" i="31"/>
  <c r="U38" i="31" s="1"/>
  <c r="T37" i="31"/>
  <c r="T38" i="31" s="1"/>
  <c r="S37" i="31"/>
  <c r="S38" i="31" s="1"/>
  <c r="R37" i="31"/>
  <c r="R38" i="31" s="1"/>
  <c r="V35" i="31"/>
  <c r="V36" i="31" s="1"/>
  <c r="U35" i="31"/>
  <c r="U36" i="31" s="1"/>
  <c r="T35" i="31"/>
  <c r="T36" i="31" s="1"/>
  <c r="S35" i="31"/>
  <c r="S36" i="31" s="1"/>
  <c r="R35" i="31"/>
  <c r="R36" i="31" s="1"/>
  <c r="V33" i="31"/>
  <c r="V34" i="31" s="1"/>
  <c r="U33" i="31"/>
  <c r="U34" i="31" s="1"/>
  <c r="T33" i="31"/>
  <c r="T34" i="31" s="1"/>
  <c r="S33" i="31"/>
  <c r="S34" i="31" s="1"/>
  <c r="R33" i="31"/>
  <c r="R34" i="31" s="1"/>
  <c r="V31" i="31"/>
  <c r="V32" i="31" s="1"/>
  <c r="U31" i="31"/>
  <c r="U32" i="31" s="1"/>
  <c r="T31" i="31"/>
  <c r="T32" i="31" s="1"/>
  <c r="S31" i="31"/>
  <c r="S32" i="31" s="1"/>
  <c r="R31" i="31"/>
  <c r="R32" i="31" s="1"/>
  <c r="V29" i="31"/>
  <c r="V30" i="31" s="1"/>
  <c r="U29" i="31"/>
  <c r="U30" i="31" s="1"/>
  <c r="T29" i="31"/>
  <c r="T30" i="31" s="1"/>
  <c r="S29" i="31"/>
  <c r="S30" i="31" s="1"/>
  <c r="R29" i="31"/>
  <c r="R30" i="31" s="1"/>
  <c r="U23" i="31"/>
  <c r="V22" i="31"/>
  <c r="V23" i="31" s="1"/>
  <c r="U22" i="31"/>
  <c r="T22" i="31"/>
  <c r="T23" i="31" s="1"/>
  <c r="S22" i="31"/>
  <c r="S23" i="31" s="1"/>
  <c r="R22" i="31"/>
  <c r="R23" i="31" s="1"/>
  <c r="V20" i="31"/>
  <c r="V21" i="31" s="1"/>
  <c r="U20" i="31"/>
  <c r="U21" i="31" s="1"/>
  <c r="T20" i="31"/>
  <c r="T21" i="31" s="1"/>
  <c r="S20" i="31"/>
  <c r="S21" i="31" s="1"/>
  <c r="R20" i="31"/>
  <c r="R21" i="31" s="1"/>
  <c r="U19" i="31"/>
  <c r="V18" i="31"/>
  <c r="V19" i="31" s="1"/>
  <c r="U18" i="31"/>
  <c r="T18" i="31"/>
  <c r="T19" i="31" s="1"/>
  <c r="S18" i="31"/>
  <c r="S19" i="31" s="1"/>
  <c r="R18" i="31"/>
  <c r="R19" i="31" s="1"/>
  <c r="V16" i="31"/>
  <c r="V17" i="31" s="1"/>
  <c r="U16" i="31"/>
  <c r="U17" i="31" s="1"/>
  <c r="T16" i="31"/>
  <c r="T17" i="31" s="1"/>
  <c r="S16" i="31"/>
  <c r="S17" i="31" s="1"/>
  <c r="R16" i="31"/>
  <c r="R17" i="31" s="1"/>
  <c r="U15" i="31"/>
  <c r="V14" i="31"/>
  <c r="V15" i="31" s="1"/>
  <c r="U14" i="31"/>
  <c r="T14" i="31"/>
  <c r="T15" i="31" s="1"/>
  <c r="S14" i="31"/>
  <c r="S15" i="31" s="1"/>
  <c r="R14" i="31"/>
  <c r="R15" i="31" s="1"/>
  <c r="V12" i="31"/>
  <c r="V13" i="31" s="1"/>
  <c r="U12" i="31"/>
  <c r="U13" i="31" s="1"/>
  <c r="T12" i="31"/>
  <c r="T13" i="31" s="1"/>
  <c r="S12" i="31"/>
  <c r="R12" i="31"/>
  <c r="R13" i="31" s="1"/>
  <c r="M10" i="31"/>
  <c r="L10" i="31"/>
  <c r="K10" i="31"/>
  <c r="J10" i="31"/>
  <c r="I10" i="31"/>
  <c r="J8" i="31"/>
  <c r="L7" i="31"/>
  <c r="L6" i="31"/>
  <c r="L5" i="31"/>
  <c r="L4" i="31"/>
  <c r="L3" i="31"/>
  <c r="A1" i="31"/>
  <c r="E213" i="30"/>
  <c r="C10" i="2" s="1"/>
  <c r="V39" i="30"/>
  <c r="V40" i="30" s="1"/>
  <c r="U39" i="30"/>
  <c r="U40" i="30" s="1"/>
  <c r="T39" i="30"/>
  <c r="T40" i="30" s="1"/>
  <c r="S39" i="30"/>
  <c r="S40" i="30" s="1"/>
  <c r="R39" i="30"/>
  <c r="R40" i="30" s="1"/>
  <c r="V37" i="30"/>
  <c r="V38" i="30" s="1"/>
  <c r="U37" i="30"/>
  <c r="U38" i="30" s="1"/>
  <c r="T37" i="30"/>
  <c r="T38" i="30" s="1"/>
  <c r="S37" i="30"/>
  <c r="S38" i="30" s="1"/>
  <c r="R37" i="30"/>
  <c r="R38" i="30" s="1"/>
  <c r="V35" i="30"/>
  <c r="V36" i="30" s="1"/>
  <c r="U35" i="30"/>
  <c r="U36" i="30" s="1"/>
  <c r="T35" i="30"/>
  <c r="T36" i="30" s="1"/>
  <c r="S35" i="30"/>
  <c r="S36" i="30" s="1"/>
  <c r="R35" i="30"/>
  <c r="R36" i="30" s="1"/>
  <c r="V33" i="30"/>
  <c r="V34" i="30" s="1"/>
  <c r="U33" i="30"/>
  <c r="U34" i="30" s="1"/>
  <c r="T33" i="30"/>
  <c r="T34" i="30" s="1"/>
  <c r="S33" i="30"/>
  <c r="S34" i="30" s="1"/>
  <c r="R33" i="30"/>
  <c r="R34" i="30" s="1"/>
  <c r="V31" i="30"/>
  <c r="V32" i="30" s="1"/>
  <c r="U31" i="30"/>
  <c r="U32" i="30" s="1"/>
  <c r="T31" i="30"/>
  <c r="T32" i="30" s="1"/>
  <c r="S31" i="30"/>
  <c r="S32" i="30" s="1"/>
  <c r="R31" i="30"/>
  <c r="R32" i="30" s="1"/>
  <c r="V29" i="30"/>
  <c r="V30" i="30" s="1"/>
  <c r="U29" i="30"/>
  <c r="U30" i="30" s="1"/>
  <c r="T29" i="30"/>
  <c r="T30" i="30" s="1"/>
  <c r="S29" i="30"/>
  <c r="S30" i="30" s="1"/>
  <c r="R29" i="30"/>
  <c r="R30" i="30" s="1"/>
  <c r="T23" i="30"/>
  <c r="V22" i="30"/>
  <c r="V23" i="30" s="1"/>
  <c r="U22" i="30"/>
  <c r="U23" i="30" s="1"/>
  <c r="T22" i="30"/>
  <c r="S22" i="30"/>
  <c r="S23" i="30" s="1"/>
  <c r="R22" i="30"/>
  <c r="R23" i="30" s="1"/>
  <c r="U21" i="30"/>
  <c r="V20" i="30"/>
  <c r="V21" i="30" s="1"/>
  <c r="U20" i="30"/>
  <c r="T20" i="30"/>
  <c r="T21" i="30" s="1"/>
  <c r="S20" i="30"/>
  <c r="S21" i="30" s="1"/>
  <c r="R20" i="30"/>
  <c r="R21" i="30" s="1"/>
  <c r="T19" i="30"/>
  <c r="V18" i="30"/>
  <c r="V19" i="30" s="1"/>
  <c r="U18" i="30"/>
  <c r="U19" i="30" s="1"/>
  <c r="T18" i="30"/>
  <c r="S18" i="30"/>
  <c r="S19" i="30" s="1"/>
  <c r="R18" i="30"/>
  <c r="R19" i="30" s="1"/>
  <c r="U17" i="30"/>
  <c r="V16" i="30"/>
  <c r="V17" i="30" s="1"/>
  <c r="U16" i="30"/>
  <c r="T16" i="30"/>
  <c r="T17" i="30" s="1"/>
  <c r="S16" i="30"/>
  <c r="S17" i="30" s="1"/>
  <c r="R16" i="30"/>
  <c r="R17" i="30" s="1"/>
  <c r="T15" i="30"/>
  <c r="V14" i="30"/>
  <c r="V15" i="30" s="1"/>
  <c r="U14" i="30"/>
  <c r="U15" i="30" s="1"/>
  <c r="T14" i="30"/>
  <c r="S14" i="30"/>
  <c r="S15" i="30" s="1"/>
  <c r="R14" i="30"/>
  <c r="R15" i="30" s="1"/>
  <c r="U13" i="30"/>
  <c r="V12" i="30"/>
  <c r="V13" i="30" s="1"/>
  <c r="U12" i="30"/>
  <c r="T12" i="30"/>
  <c r="T13" i="30" s="1"/>
  <c r="S12" i="30"/>
  <c r="R12" i="30"/>
  <c r="R13" i="30" s="1"/>
  <c r="M10" i="30"/>
  <c r="L10" i="30"/>
  <c r="K10" i="30"/>
  <c r="J10" i="30"/>
  <c r="I10" i="30"/>
  <c r="J8" i="30"/>
  <c r="L7" i="30"/>
  <c r="L6" i="30"/>
  <c r="L5" i="30"/>
  <c r="L4" i="30"/>
  <c r="L3" i="30"/>
  <c r="L8" i="30" s="1"/>
  <c r="A1" i="30"/>
  <c r="M10" i="29"/>
  <c r="L10" i="29"/>
  <c r="K10" i="29"/>
  <c r="J10" i="29"/>
  <c r="I10" i="29"/>
  <c r="A1" i="29"/>
  <c r="E213" i="29"/>
  <c r="C9" i="2" s="1"/>
  <c r="V39" i="29"/>
  <c r="V40" i="29" s="1"/>
  <c r="U39" i="29"/>
  <c r="U40" i="29" s="1"/>
  <c r="T39" i="29"/>
  <c r="T40" i="29" s="1"/>
  <c r="S39" i="29"/>
  <c r="S40" i="29" s="1"/>
  <c r="R39" i="29"/>
  <c r="R40" i="29" s="1"/>
  <c r="V37" i="29"/>
  <c r="V38" i="29" s="1"/>
  <c r="U37" i="29"/>
  <c r="U38" i="29" s="1"/>
  <c r="T37" i="29"/>
  <c r="T38" i="29" s="1"/>
  <c r="S37" i="29"/>
  <c r="S38" i="29" s="1"/>
  <c r="R37" i="29"/>
  <c r="R38" i="29" s="1"/>
  <c r="T36" i="29"/>
  <c r="V35" i="29"/>
  <c r="V36" i="29" s="1"/>
  <c r="U35" i="29"/>
  <c r="U36" i="29" s="1"/>
  <c r="T35" i="29"/>
  <c r="S35" i="29"/>
  <c r="S36" i="29" s="1"/>
  <c r="R35" i="29"/>
  <c r="R36" i="29" s="1"/>
  <c r="V33" i="29"/>
  <c r="V34" i="29" s="1"/>
  <c r="U33" i="29"/>
  <c r="U34" i="29" s="1"/>
  <c r="T33" i="29"/>
  <c r="T34" i="29" s="1"/>
  <c r="S33" i="29"/>
  <c r="S34" i="29" s="1"/>
  <c r="R33" i="29"/>
  <c r="R34" i="29" s="1"/>
  <c r="T32" i="29"/>
  <c r="V31" i="29"/>
  <c r="V32" i="29" s="1"/>
  <c r="U31" i="29"/>
  <c r="U32" i="29" s="1"/>
  <c r="T31" i="29"/>
  <c r="S31" i="29"/>
  <c r="S32" i="29" s="1"/>
  <c r="R31" i="29"/>
  <c r="R32" i="29" s="1"/>
  <c r="V29" i="29"/>
  <c r="V30" i="29" s="1"/>
  <c r="U29" i="29"/>
  <c r="U30" i="29" s="1"/>
  <c r="T29" i="29"/>
  <c r="T30" i="29" s="1"/>
  <c r="S29" i="29"/>
  <c r="S30" i="29" s="1"/>
  <c r="R29" i="29"/>
  <c r="R30" i="29" s="1"/>
  <c r="V23" i="29"/>
  <c r="T23" i="29"/>
  <c r="V22" i="29"/>
  <c r="U22" i="29"/>
  <c r="U23" i="29" s="1"/>
  <c r="T22" i="29"/>
  <c r="S22" i="29"/>
  <c r="S23" i="29" s="1"/>
  <c r="R22" i="29"/>
  <c r="R23" i="29" s="1"/>
  <c r="T21" i="29"/>
  <c r="V20" i="29"/>
  <c r="V21" i="29" s="1"/>
  <c r="U20" i="29"/>
  <c r="U21" i="29" s="1"/>
  <c r="T20" i="29"/>
  <c r="S20" i="29"/>
  <c r="S21" i="29" s="1"/>
  <c r="R20" i="29"/>
  <c r="R21" i="29" s="1"/>
  <c r="V18" i="29"/>
  <c r="V19" i="29" s="1"/>
  <c r="U18" i="29"/>
  <c r="U19" i="29" s="1"/>
  <c r="T18" i="29"/>
  <c r="T19" i="29" s="1"/>
  <c r="S18" i="29"/>
  <c r="S19" i="29" s="1"/>
  <c r="R18" i="29"/>
  <c r="R19" i="29" s="1"/>
  <c r="V16" i="29"/>
  <c r="V17" i="29" s="1"/>
  <c r="U16" i="29"/>
  <c r="U17" i="29" s="1"/>
  <c r="T16" i="29"/>
  <c r="T17" i="29" s="1"/>
  <c r="S16" i="29"/>
  <c r="S17" i="29" s="1"/>
  <c r="R16" i="29"/>
  <c r="R17" i="29" s="1"/>
  <c r="R15" i="29"/>
  <c r="V14" i="29"/>
  <c r="V15" i="29" s="1"/>
  <c r="U14" i="29"/>
  <c r="U15" i="29" s="1"/>
  <c r="T14" i="29"/>
  <c r="T15" i="29" s="1"/>
  <c r="S14" i="29"/>
  <c r="S15" i="29" s="1"/>
  <c r="R14" i="29"/>
  <c r="T13" i="29"/>
  <c r="V12" i="29"/>
  <c r="V13" i="29" s="1"/>
  <c r="U12" i="29"/>
  <c r="U13" i="29" s="1"/>
  <c r="T12" i="29"/>
  <c r="S12" i="29"/>
  <c r="R12" i="29"/>
  <c r="R13" i="29" s="1"/>
  <c r="J8" i="29"/>
  <c r="L7" i="29"/>
  <c r="L6" i="29"/>
  <c r="L5" i="29"/>
  <c r="L4" i="29"/>
  <c r="L3" i="29"/>
  <c r="L3" i="1"/>
  <c r="L4" i="1"/>
  <c r="L5" i="1"/>
  <c r="L6" i="1"/>
  <c r="L7" i="1"/>
  <c r="J8" i="1"/>
  <c r="V39" i="1"/>
  <c r="V40" i="1" s="1"/>
  <c r="U39" i="1"/>
  <c r="U40" i="1" s="1"/>
  <c r="T39" i="1"/>
  <c r="T40" i="1" s="1"/>
  <c r="S39" i="1"/>
  <c r="S40" i="1" s="1"/>
  <c r="R39" i="1"/>
  <c r="R40" i="1" s="1"/>
  <c r="V37" i="1"/>
  <c r="V38" i="1" s="1"/>
  <c r="U37" i="1"/>
  <c r="U38" i="1" s="1"/>
  <c r="T37" i="1"/>
  <c r="T38" i="1" s="1"/>
  <c r="S37" i="1"/>
  <c r="S38" i="1" s="1"/>
  <c r="R37" i="1"/>
  <c r="R38" i="1" s="1"/>
  <c r="V35" i="1"/>
  <c r="V36" i="1" s="1"/>
  <c r="U35" i="1"/>
  <c r="U36" i="1" s="1"/>
  <c r="T35" i="1"/>
  <c r="T36" i="1" s="1"/>
  <c r="S35" i="1"/>
  <c r="S36" i="1" s="1"/>
  <c r="R35" i="1"/>
  <c r="R36" i="1" s="1"/>
  <c r="V33" i="1"/>
  <c r="V34" i="1" s="1"/>
  <c r="U33" i="1"/>
  <c r="U34" i="1" s="1"/>
  <c r="T33" i="1"/>
  <c r="T34" i="1" s="1"/>
  <c r="S33" i="1"/>
  <c r="S34" i="1" s="1"/>
  <c r="R33" i="1"/>
  <c r="R34" i="1" s="1"/>
  <c r="V31" i="1"/>
  <c r="V32" i="1" s="1"/>
  <c r="U31" i="1"/>
  <c r="U32" i="1" s="1"/>
  <c r="T31" i="1"/>
  <c r="T32" i="1" s="1"/>
  <c r="S31" i="1"/>
  <c r="S32" i="1" s="1"/>
  <c r="R31" i="1"/>
  <c r="R32" i="1" s="1"/>
  <c r="V29" i="1"/>
  <c r="V30" i="1" s="1"/>
  <c r="U29" i="1"/>
  <c r="U30" i="1" s="1"/>
  <c r="T29" i="1"/>
  <c r="T30" i="1" s="1"/>
  <c r="S29" i="1"/>
  <c r="S30" i="1" s="1"/>
  <c r="R29" i="1"/>
  <c r="R30" i="1" s="1"/>
  <c r="V22" i="1"/>
  <c r="V23" i="1" s="1"/>
  <c r="U22" i="1"/>
  <c r="U23" i="1" s="1"/>
  <c r="T22" i="1"/>
  <c r="T23" i="1" s="1"/>
  <c r="S22" i="1"/>
  <c r="S23" i="1" s="1"/>
  <c r="R22" i="1"/>
  <c r="R23" i="1" s="1"/>
  <c r="V20" i="1"/>
  <c r="V21" i="1" s="1"/>
  <c r="U20" i="1"/>
  <c r="U21" i="1" s="1"/>
  <c r="T20" i="1"/>
  <c r="T21" i="1" s="1"/>
  <c r="S20" i="1"/>
  <c r="S21" i="1" s="1"/>
  <c r="R20" i="1"/>
  <c r="R21" i="1" s="1"/>
  <c r="V18" i="1"/>
  <c r="V19" i="1" s="1"/>
  <c r="U18" i="1"/>
  <c r="U19" i="1" s="1"/>
  <c r="T18" i="1"/>
  <c r="T19" i="1" s="1"/>
  <c r="S18" i="1"/>
  <c r="S19" i="1" s="1"/>
  <c r="R18" i="1"/>
  <c r="R19" i="1" s="1"/>
  <c r="V16" i="1"/>
  <c r="V17" i="1" s="1"/>
  <c r="U16" i="1"/>
  <c r="U17" i="1" s="1"/>
  <c r="T16" i="1"/>
  <c r="T17" i="1" s="1"/>
  <c r="S16" i="1"/>
  <c r="S17" i="1" s="1"/>
  <c r="R16" i="1"/>
  <c r="R17" i="1" s="1"/>
  <c r="V14" i="1"/>
  <c r="V15" i="1" s="1"/>
  <c r="U14" i="1"/>
  <c r="U15" i="1" s="1"/>
  <c r="T14" i="1"/>
  <c r="T15" i="1" s="1"/>
  <c r="S14" i="1"/>
  <c r="S15" i="1" s="1"/>
  <c r="R14" i="1"/>
  <c r="R15" i="1" s="1"/>
  <c r="V12" i="1"/>
  <c r="V13" i="1" s="1"/>
  <c r="U12" i="1"/>
  <c r="U13" i="1" s="1"/>
  <c r="T12" i="1"/>
  <c r="T13" i="1" s="1"/>
  <c r="L8" i="29" l="1"/>
  <c r="L8" i="36"/>
  <c r="L8" i="37"/>
  <c r="L8" i="32"/>
  <c r="L8" i="34"/>
  <c r="O12" i="43"/>
  <c r="N24" i="43"/>
  <c r="F12" i="43"/>
  <c r="O14" i="43"/>
  <c r="N18" i="43"/>
  <c r="O18" i="43" s="1"/>
  <c r="N22" i="43"/>
  <c r="N30" i="43"/>
  <c r="F11" i="43"/>
  <c r="O9" i="43"/>
  <c r="O13" i="43"/>
  <c r="O17" i="43"/>
  <c r="N21" i="43"/>
  <c r="N25" i="43"/>
  <c r="N29" i="43"/>
  <c r="N33" i="43"/>
  <c r="N37" i="43"/>
  <c r="O16" i="43"/>
  <c r="N28" i="43"/>
  <c r="N36" i="43"/>
  <c r="O11" i="43"/>
  <c r="O15" i="43"/>
  <c r="N19" i="43"/>
  <c r="N23" i="43"/>
  <c r="N27" i="43"/>
  <c r="N31" i="43"/>
  <c r="N35" i="43"/>
  <c r="N20" i="43"/>
  <c r="N32" i="43"/>
  <c r="O10" i="43"/>
  <c r="N26" i="43"/>
  <c r="N34" i="43"/>
  <c r="L8" i="31"/>
  <c r="L8" i="1"/>
  <c r="R12" i="1"/>
  <c r="S12" i="1"/>
  <c r="AI5" i="22"/>
  <c r="AI6" i="22"/>
  <c r="AI7" i="22"/>
  <c r="AI8" i="22"/>
  <c r="AI9" i="22"/>
  <c r="AI10" i="22"/>
  <c r="AI11" i="22"/>
  <c r="AI12" i="22"/>
  <c r="AI13" i="22"/>
  <c r="AI14" i="22"/>
  <c r="AI15" i="22"/>
  <c r="AI16" i="22"/>
  <c r="AI17" i="22"/>
  <c r="AI18" i="22"/>
  <c r="AI19" i="22"/>
  <c r="AI20" i="22"/>
  <c r="AI21" i="22"/>
  <c r="AI22" i="22"/>
  <c r="AI23" i="22"/>
  <c r="AI24" i="22"/>
  <c r="AI25" i="22"/>
  <c r="AI26" i="22"/>
  <c r="AI27" i="22"/>
  <c r="AI28" i="22"/>
  <c r="AI29" i="22"/>
  <c r="AI30" i="22"/>
  <c r="AI31" i="22"/>
  <c r="AI32" i="22"/>
  <c r="AI33" i="22"/>
  <c r="AI34" i="22"/>
  <c r="AI35" i="22"/>
  <c r="AI36" i="22"/>
  <c r="AI37" i="22"/>
  <c r="AI38" i="22"/>
  <c r="AI39" i="22"/>
  <c r="AI40" i="22"/>
  <c r="AI41" i="22"/>
  <c r="AI42" i="22"/>
  <c r="AI43" i="22"/>
  <c r="AI44" i="22"/>
  <c r="AI45" i="22"/>
  <c r="AI46" i="22"/>
  <c r="AI47" i="22"/>
  <c r="AI48" i="22"/>
  <c r="AI49" i="22"/>
  <c r="AI50" i="22"/>
  <c r="AI51" i="22"/>
  <c r="AI52" i="22"/>
  <c r="AI53" i="22"/>
  <c r="AI54" i="22"/>
  <c r="AI55" i="22"/>
  <c r="AI56" i="22"/>
  <c r="AI57" i="22"/>
  <c r="AI58" i="22"/>
  <c r="AI59" i="22"/>
  <c r="AI60" i="22"/>
  <c r="AI61" i="22"/>
  <c r="AI62" i="22"/>
  <c r="AI63" i="22"/>
  <c r="AI64" i="22"/>
  <c r="AI65" i="22"/>
  <c r="AI66" i="22"/>
  <c r="AI67" i="22"/>
  <c r="AI68" i="22"/>
  <c r="AI69" i="22"/>
  <c r="AI70" i="22"/>
  <c r="AI71" i="22"/>
  <c r="AI72" i="22"/>
  <c r="AI73" i="22"/>
  <c r="AI74" i="22"/>
  <c r="AI75" i="22"/>
  <c r="AI76" i="22"/>
  <c r="AI77" i="22"/>
  <c r="AI78" i="22"/>
  <c r="AI79" i="22"/>
  <c r="AI80" i="22"/>
  <c r="AI81" i="22"/>
  <c r="AI82" i="22"/>
  <c r="AI83" i="22"/>
  <c r="AI84" i="22"/>
  <c r="AI85" i="22"/>
  <c r="AI86" i="22"/>
  <c r="AI87" i="22"/>
  <c r="AI88" i="22"/>
  <c r="AI89" i="22"/>
  <c r="AI90" i="22"/>
  <c r="AI91" i="22"/>
  <c r="AI92" i="22"/>
  <c r="AI93" i="22"/>
  <c r="AI94" i="22"/>
  <c r="AI95" i="22"/>
  <c r="AI96" i="22"/>
  <c r="AI97" i="22"/>
  <c r="AI98" i="22"/>
  <c r="AI99" i="22"/>
  <c r="AI100" i="22"/>
  <c r="AI101" i="22"/>
  <c r="AI102" i="22"/>
  <c r="AI103" i="22"/>
  <c r="AI104" i="22"/>
  <c r="AI105" i="22"/>
  <c r="AI106" i="22"/>
  <c r="AI107" i="22"/>
  <c r="AI108" i="22"/>
  <c r="AI109" i="22"/>
  <c r="AI110" i="22"/>
  <c r="AI111" i="22"/>
  <c r="AI112" i="22"/>
  <c r="AI113" i="22"/>
  <c r="AI114" i="22"/>
  <c r="AI115" i="22"/>
  <c r="AI116" i="22"/>
  <c r="AI117" i="22"/>
  <c r="AI118" i="22"/>
  <c r="AI119" i="22"/>
  <c r="AI120" i="22"/>
  <c r="AI121" i="22"/>
  <c r="AI122" i="22"/>
  <c r="AI123" i="22"/>
  <c r="AI124" i="22"/>
  <c r="AI125" i="22"/>
  <c r="AI126" i="22"/>
  <c r="AI127" i="22"/>
  <c r="AI128" i="22"/>
  <c r="AI129" i="22"/>
  <c r="AI130" i="22"/>
  <c r="AI131" i="22"/>
  <c r="AI132" i="22"/>
  <c r="AI133" i="22"/>
  <c r="AI134" i="22"/>
  <c r="AI135" i="22"/>
  <c r="AI136" i="22"/>
  <c r="AI137" i="22"/>
  <c r="AI138" i="22"/>
  <c r="AI139" i="22"/>
  <c r="AI140" i="22"/>
  <c r="AI141" i="22"/>
  <c r="AI142" i="22"/>
  <c r="AI143" i="22"/>
  <c r="AI144" i="22"/>
  <c r="AI145" i="22"/>
  <c r="AI146" i="22"/>
  <c r="AI147" i="22"/>
  <c r="AI148" i="22"/>
  <c r="AI149" i="22"/>
  <c r="AI150" i="22"/>
  <c r="AI151" i="22"/>
  <c r="AI152" i="22"/>
  <c r="AI153" i="22"/>
  <c r="AI154" i="22"/>
  <c r="AI155" i="22"/>
  <c r="AI156" i="22"/>
  <c r="AI157" i="22"/>
  <c r="AI158" i="22"/>
  <c r="AI159" i="22"/>
  <c r="AI160" i="22"/>
  <c r="AI161" i="22"/>
  <c r="AI162" i="22"/>
  <c r="AI163" i="22"/>
  <c r="AI164" i="22"/>
  <c r="AI165" i="22"/>
  <c r="AI166" i="22"/>
  <c r="AI167" i="22"/>
  <c r="AI168" i="22"/>
  <c r="AI169" i="22"/>
  <c r="AI170" i="22"/>
  <c r="AI171" i="22"/>
  <c r="AI172" i="22"/>
  <c r="AI173" i="22"/>
  <c r="AI174" i="22"/>
  <c r="AI175" i="22"/>
  <c r="AI176" i="22"/>
  <c r="AI177" i="22"/>
  <c r="AI178" i="22"/>
  <c r="AI179" i="22"/>
  <c r="AI180" i="22"/>
  <c r="AI181" i="22"/>
  <c r="AI182" i="22"/>
  <c r="AI183" i="22"/>
  <c r="AI184" i="22"/>
  <c r="AI185" i="22"/>
  <c r="AI186" i="22"/>
  <c r="AI187" i="22"/>
  <c r="AI188" i="22"/>
  <c r="AI189" i="22"/>
  <c r="AI190" i="22"/>
  <c r="AI191" i="22"/>
  <c r="AI192" i="22"/>
  <c r="AI193" i="22"/>
  <c r="AI194" i="22"/>
  <c r="AI195" i="22"/>
  <c r="AI196" i="22"/>
  <c r="AI197" i="22"/>
  <c r="AI198" i="22"/>
  <c r="AI199" i="22"/>
  <c r="AI200" i="22"/>
  <c r="AI201" i="22"/>
  <c r="AI202" i="22"/>
  <c r="AI203" i="22"/>
  <c r="AI204" i="22"/>
  <c r="AI205" i="22"/>
  <c r="AI206" i="22"/>
  <c r="AI207" i="22"/>
  <c r="AI208" i="22"/>
  <c r="AI209" i="22"/>
  <c r="AI210" i="22"/>
  <c r="AI211" i="22"/>
  <c r="AI212" i="22"/>
  <c r="AI213" i="22"/>
  <c r="AI214" i="22"/>
  <c r="AI215" i="22"/>
  <c r="AI216" i="22"/>
  <c r="AI217" i="22"/>
  <c r="AI218" i="22"/>
  <c r="AI219" i="22"/>
  <c r="AI220" i="22"/>
  <c r="AI221" i="22"/>
  <c r="AI222" i="22"/>
  <c r="AI223" i="22"/>
  <c r="AI224" i="22"/>
  <c r="AI225" i="22"/>
  <c r="AI226" i="22"/>
  <c r="AI227" i="22"/>
  <c r="AI228" i="22"/>
  <c r="AI229" i="22"/>
  <c r="AI230" i="22"/>
  <c r="AI231" i="22"/>
  <c r="AI232" i="22"/>
  <c r="AI233" i="22"/>
  <c r="AI234" i="22"/>
  <c r="AI235" i="22"/>
  <c r="AI236" i="22"/>
  <c r="AI237" i="22"/>
  <c r="AI238" i="22"/>
  <c r="AI239" i="22"/>
  <c r="AI240" i="22"/>
  <c r="AI241" i="22"/>
  <c r="AI242" i="22"/>
  <c r="AI243" i="22"/>
  <c r="AI244" i="22"/>
  <c r="AI245" i="22"/>
  <c r="AI246" i="22"/>
  <c r="AI247" i="22"/>
  <c r="AI248" i="22"/>
  <c r="AI249" i="22"/>
  <c r="AI250" i="22"/>
  <c r="AI251" i="22"/>
  <c r="AI252" i="22"/>
  <c r="AI253" i="22"/>
  <c r="N39" i="43" l="1"/>
  <c r="E43" i="43" s="1"/>
  <c r="O39" i="43"/>
  <c r="M39" i="16"/>
  <c r="E43" i="16" s="1"/>
  <c r="D43" i="43"/>
  <c r="AI254" i="22"/>
  <c r="F43" i="43" l="1"/>
  <c r="B7" i="2"/>
  <c r="C11" i="1"/>
  <c r="R13" i="1" s="1"/>
  <c r="F8" i="43" l="1"/>
  <c r="AC254" i="22"/>
  <c r="AE254" i="22"/>
  <c r="AA254" i="22"/>
  <c r="C12" i="39" s="1"/>
  <c r="Y254" i="22"/>
  <c r="C12" i="38" s="1"/>
  <c r="W254" i="22"/>
  <c r="C12" i="37" s="1"/>
  <c r="U254" i="22"/>
  <c r="C12" i="36" s="1"/>
  <c r="S254" i="22"/>
  <c r="C12" i="35" s="1"/>
  <c r="Q254" i="22"/>
  <c r="C12" i="34" s="1"/>
  <c r="O254" i="22"/>
  <c r="C12" i="33" s="1"/>
  <c r="M254" i="22"/>
  <c r="C12" i="32" s="1"/>
  <c r="K254" i="22"/>
  <c r="C12" i="31" s="1"/>
  <c r="I254" i="22"/>
  <c r="C12" i="30" s="1"/>
  <c r="G254" i="22"/>
  <c r="C12" i="29" s="1"/>
  <c r="E254" i="22"/>
  <c r="C213" i="34" l="1"/>
  <c r="B14" i="2" s="1"/>
  <c r="S13" i="34"/>
  <c r="C213" i="35"/>
  <c r="B15" i="2" s="1"/>
  <c r="S13" i="35"/>
  <c r="C213" i="32"/>
  <c r="B12" i="2" s="1"/>
  <c r="S13" i="32"/>
  <c r="S13" i="36"/>
  <c r="C213" i="36"/>
  <c r="B16" i="2" s="1"/>
  <c r="C213" i="33"/>
  <c r="B13" i="2" s="1"/>
  <c r="S13" i="33"/>
  <c r="C213" i="37"/>
  <c r="B17" i="2" s="1"/>
  <c r="S13" i="37"/>
  <c r="C213" i="30"/>
  <c r="B10" i="2" s="1"/>
  <c r="S13" i="30"/>
  <c r="C213" i="38"/>
  <c r="B18" i="2" s="1"/>
  <c r="S13" i="38"/>
  <c r="C213" i="29"/>
  <c r="B9" i="2" s="1"/>
  <c r="S13" i="29"/>
  <c r="C213" i="31"/>
  <c r="B11" i="2" s="1"/>
  <c r="S13" i="31"/>
  <c r="C213" i="39"/>
  <c r="B19" i="2" s="1"/>
  <c r="S13" i="39"/>
  <c r="C12" i="1"/>
  <c r="H12" i="1" s="1"/>
  <c r="S13" i="1" l="1"/>
  <c r="H12" i="41"/>
  <c r="H13" i="41" s="1"/>
  <c r="H14" i="41" s="1"/>
  <c r="H15" i="41" s="1"/>
  <c r="H16" i="41" s="1"/>
  <c r="H17" i="41" s="1"/>
  <c r="H18" i="41" s="1"/>
  <c r="H19" i="41" s="1"/>
  <c r="H20" i="41" s="1"/>
  <c r="H21" i="41" s="1"/>
  <c r="H22" i="41" s="1"/>
  <c r="H23" i="41" s="1"/>
  <c r="H24" i="41" s="1"/>
  <c r="H25" i="41" s="1"/>
  <c r="H26" i="41" s="1"/>
  <c r="H27" i="41" s="1"/>
  <c r="H28" i="41" s="1"/>
  <c r="H29" i="41" s="1"/>
  <c r="H30" i="41" s="1"/>
  <c r="H31" i="41" s="1"/>
  <c r="H32" i="41" s="1"/>
  <c r="H33" i="41" s="1"/>
  <c r="H34" i="41" s="1"/>
  <c r="H35" i="41" s="1"/>
  <c r="H36" i="41" s="1"/>
  <c r="H37" i="41" s="1"/>
  <c r="H38" i="41" s="1"/>
  <c r="H39" i="41" s="1"/>
  <c r="H40" i="41" s="1"/>
  <c r="H41" i="41" s="1"/>
  <c r="H43" i="41" s="1"/>
  <c r="H44" i="41" s="1"/>
  <c r="H45" i="41" s="1"/>
  <c r="H46" i="41" s="1"/>
  <c r="H47" i="41" s="1"/>
  <c r="H48" i="41" s="1"/>
  <c r="H49" i="41" s="1"/>
  <c r="H50" i="41" s="1"/>
  <c r="H51" i="41" s="1"/>
  <c r="H52" i="41" s="1"/>
  <c r="H53" i="41" s="1"/>
  <c r="H54" i="41" s="1"/>
  <c r="H55" i="41" s="1"/>
  <c r="H56" i="41" s="1"/>
  <c r="H57" i="41" s="1"/>
  <c r="H58" i="41" s="1"/>
  <c r="H59" i="41" s="1"/>
  <c r="H60" i="41" s="1"/>
  <c r="H61" i="41" s="1"/>
  <c r="H62" i="41" s="1"/>
  <c r="H63" i="41" s="1"/>
  <c r="H64" i="41" s="1"/>
  <c r="H65" i="41" s="1"/>
  <c r="H66" i="41" s="1"/>
  <c r="H67" i="41" s="1"/>
  <c r="H68" i="41" s="1"/>
  <c r="H69" i="41" s="1"/>
  <c r="H70" i="41" s="1"/>
  <c r="H71" i="41" s="1"/>
  <c r="H72" i="41" s="1"/>
  <c r="H73" i="41" s="1"/>
  <c r="H74" i="41" s="1"/>
  <c r="H75" i="41" s="1"/>
  <c r="H76" i="41" s="1"/>
  <c r="H77" i="41" s="1"/>
  <c r="H78" i="41" s="1"/>
  <c r="H79" i="41" s="1"/>
  <c r="H80" i="41" s="1"/>
  <c r="H81" i="41" s="1"/>
  <c r="H82" i="41" s="1"/>
  <c r="H83" i="41" s="1"/>
  <c r="H84" i="41" s="1"/>
  <c r="H85" i="41" s="1"/>
  <c r="H86" i="41" s="1"/>
  <c r="H87" i="41" s="1"/>
  <c r="H88" i="41" s="1"/>
  <c r="H89" i="41" s="1"/>
  <c r="H90" i="41" s="1"/>
  <c r="H91" i="41" s="1"/>
  <c r="H92" i="41" s="1"/>
  <c r="H93" i="41" s="1"/>
  <c r="H94" i="41" s="1"/>
  <c r="H95" i="41" s="1"/>
  <c r="H96" i="41" s="1"/>
  <c r="H97" i="41" s="1"/>
  <c r="H98" i="41" s="1"/>
  <c r="H99" i="41" s="1"/>
  <c r="H100" i="41" s="1"/>
  <c r="H101" i="41" s="1"/>
  <c r="H102" i="41" s="1"/>
  <c r="H103" i="41" s="1"/>
  <c r="H104" i="41" s="1"/>
  <c r="H105" i="41" s="1"/>
  <c r="H106" i="41" s="1"/>
  <c r="H107" i="41" s="1"/>
  <c r="H108" i="41" s="1"/>
  <c r="H109" i="41" s="1"/>
  <c r="H110" i="41" s="1"/>
  <c r="H111" i="41" s="1"/>
  <c r="H112" i="41" s="1"/>
  <c r="H113" i="41" s="1"/>
  <c r="H114" i="41" s="1"/>
  <c r="H115" i="41" s="1"/>
  <c r="H116" i="41" s="1"/>
  <c r="H117" i="41" s="1"/>
  <c r="H118" i="41" s="1"/>
  <c r="H119" i="41" s="1"/>
  <c r="H120" i="41" s="1"/>
  <c r="H121" i="41" s="1"/>
  <c r="H122" i="41" s="1"/>
  <c r="H123" i="41" s="1"/>
  <c r="H124" i="41" s="1"/>
  <c r="H125" i="41" s="1"/>
  <c r="H126" i="41" s="1"/>
  <c r="H127" i="41" s="1"/>
  <c r="H128" i="41" s="1"/>
  <c r="H129" i="41" s="1"/>
  <c r="H130" i="41" s="1"/>
  <c r="H131" i="41" s="1"/>
  <c r="H132" i="41" s="1"/>
  <c r="H133" i="41" s="1"/>
  <c r="H134" i="41" s="1"/>
  <c r="H135" i="41" s="1"/>
  <c r="H136" i="41" s="1"/>
  <c r="H137" i="41" s="1"/>
  <c r="H138" i="41" s="1"/>
  <c r="H139" i="41" s="1"/>
  <c r="H140" i="41" s="1"/>
  <c r="H141" i="41" s="1"/>
  <c r="H142" i="41" s="1"/>
  <c r="H143" i="41" s="1"/>
  <c r="H144" i="41" s="1"/>
  <c r="H145" i="41" s="1"/>
  <c r="H146" i="41" s="1"/>
  <c r="H147" i="41" s="1"/>
  <c r="H148" i="41" s="1"/>
  <c r="H149" i="41" s="1"/>
  <c r="H150" i="41" s="1"/>
  <c r="H151" i="41" s="1"/>
  <c r="H152" i="41" s="1"/>
  <c r="H153" i="41" s="1"/>
  <c r="H154" i="41" s="1"/>
  <c r="H155" i="41" s="1"/>
  <c r="H156" i="41" s="1"/>
  <c r="H157" i="41" s="1"/>
  <c r="H158" i="41" s="1"/>
  <c r="H159" i="41" s="1"/>
  <c r="H160" i="41" s="1"/>
  <c r="H161" i="41" s="1"/>
  <c r="H162" i="41" s="1"/>
  <c r="H163" i="41" s="1"/>
  <c r="H164" i="41" s="1"/>
  <c r="H165" i="41" s="1"/>
  <c r="H166" i="41" s="1"/>
  <c r="H167" i="41" s="1"/>
  <c r="H168" i="41" s="1"/>
  <c r="H169" i="41" s="1"/>
  <c r="H170" i="41" s="1"/>
  <c r="H171" i="41" s="1"/>
  <c r="H172" i="41" s="1"/>
  <c r="H173" i="41" s="1"/>
  <c r="H174" i="41" s="1"/>
  <c r="H175" i="41" s="1"/>
  <c r="H176" i="41" s="1"/>
  <c r="H177" i="41" s="1"/>
  <c r="H178" i="41" s="1"/>
  <c r="H179" i="41" s="1"/>
  <c r="H180" i="41" s="1"/>
  <c r="H181" i="41" s="1"/>
  <c r="H182" i="41" s="1"/>
  <c r="H183" i="41" s="1"/>
  <c r="H184" i="41" s="1"/>
  <c r="H185" i="41" s="1"/>
  <c r="H186" i="41" s="1"/>
  <c r="H187" i="41" s="1"/>
  <c r="H188" i="41" s="1"/>
  <c r="H189" i="41" s="1"/>
  <c r="H190" i="41" s="1"/>
  <c r="H191" i="41" s="1"/>
  <c r="H192" i="41" s="1"/>
  <c r="H193" i="41" s="1"/>
  <c r="H194" i="41" s="1"/>
  <c r="H195" i="41" s="1"/>
  <c r="H196" i="41" s="1"/>
  <c r="H197" i="41" s="1"/>
  <c r="H198" i="41" s="1"/>
  <c r="H199" i="41" s="1"/>
  <c r="H200" i="41" s="1"/>
  <c r="H201" i="41" s="1"/>
  <c r="H202" i="41" s="1"/>
  <c r="H203" i="41" s="1"/>
  <c r="H204" i="41" s="1"/>
  <c r="H205" i="41" s="1"/>
  <c r="H206" i="41" s="1"/>
  <c r="H207" i="41" s="1"/>
  <c r="H208" i="41" s="1"/>
  <c r="H209" i="41" s="1"/>
  <c r="H210" i="41" s="1"/>
  <c r="H211" i="41" s="1"/>
  <c r="H212" i="41" s="1"/>
  <c r="H213" i="41" s="1"/>
  <c r="H214" i="41" s="1"/>
  <c r="C214" i="41"/>
  <c r="S13" i="41"/>
  <c r="C213" i="1"/>
  <c r="B8" i="2" s="1"/>
  <c r="E39" i="16"/>
  <c r="D43" i="16" s="1"/>
  <c r="F43" i="16" s="1"/>
  <c r="F9" i="43" l="1"/>
  <c r="F39" i="43" s="1"/>
  <c r="H13" i="1"/>
  <c r="A1" i="2"/>
  <c r="E213" i="1"/>
  <c r="C8" i="2" s="1"/>
  <c r="H15" i="1" l="1"/>
  <c r="B20" i="2"/>
  <c r="C20" i="2"/>
  <c r="H16" i="1" l="1"/>
  <c r="H17" i="1" s="1"/>
  <c r="H18" i="1" s="1"/>
  <c r="H19" i="1" s="1"/>
  <c r="H20" i="1" l="1"/>
  <c r="H21" i="1" s="1"/>
  <c r="H22" i="1" l="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H94" i="1" s="1"/>
  <c r="H95" i="1" l="1"/>
  <c r="H96" i="1" s="1"/>
  <c r="H97" i="1" s="1"/>
  <c r="H98" i="1" s="1"/>
  <c r="H99" i="1" s="1"/>
  <c r="H100" i="1" s="1"/>
  <c r="H101" i="1" s="1"/>
  <c r="H102" i="1" s="1"/>
  <c r="H103" i="1" s="1"/>
  <c r="H104" i="1" s="1"/>
  <c r="H105" i="1" l="1"/>
  <c r="H106" i="1" s="1"/>
  <c r="H107" i="1" s="1"/>
  <c r="H108" i="1" s="1"/>
  <c r="H109" i="1" s="1"/>
  <c r="H110" i="1" s="1"/>
  <c r="H111" i="1" s="1"/>
  <c r="H112" i="1" s="1"/>
  <c r="H113" i="1" s="1"/>
  <c r="H114" i="1" s="1"/>
  <c r="H115" i="1" s="1"/>
  <c r="H116" i="1" s="1"/>
  <c r="H117" i="1" s="1"/>
  <c r="H118" i="1" s="1"/>
  <c r="H119" i="1" s="1"/>
  <c r="H120" i="1" s="1"/>
  <c r="H121" i="1" s="1"/>
  <c r="H122" i="1" s="1"/>
  <c r="H123" i="1" s="1"/>
  <c r="H124" i="1" s="1"/>
  <c r="H125" i="1" s="1"/>
  <c r="H126" i="1" s="1"/>
  <c r="H127" i="1" s="1"/>
  <c r="H128" i="1" s="1"/>
  <c r="H129" i="1" s="1"/>
  <c r="H130" i="1" s="1"/>
  <c r="H131" i="1" s="1"/>
  <c r="H132" i="1" s="1"/>
  <c r="H133" i="1" s="1"/>
  <c r="H134" i="1" s="1"/>
  <c r="H135" i="1" s="1"/>
  <c r="H136" i="1" s="1"/>
  <c r="H137" i="1" s="1"/>
  <c r="H138" i="1" s="1"/>
  <c r="H139" i="1" s="1"/>
  <c r="H140" i="1" s="1"/>
  <c r="H141" i="1" s="1"/>
  <c r="H142" i="1" s="1"/>
  <c r="H143" i="1" s="1"/>
  <c r="H144" i="1" s="1"/>
  <c r="H145" i="1" s="1"/>
  <c r="H146" i="1" s="1"/>
  <c r="H147" i="1" s="1"/>
  <c r="H148" i="1" s="1"/>
  <c r="H149" i="1" s="1"/>
  <c r="H150" i="1" s="1"/>
  <c r="H151" i="1" s="1"/>
  <c r="H152" i="1" s="1"/>
  <c r="H153" i="1" s="1"/>
  <c r="H154" i="1" s="1"/>
  <c r="H155" i="1" s="1"/>
  <c r="H156" i="1" s="1"/>
  <c r="H157" i="1" s="1"/>
  <c r="H158" i="1" s="1"/>
  <c r="H159" i="1" s="1"/>
  <c r="H160" i="1" s="1"/>
  <c r="H161" i="1" s="1"/>
  <c r="H162" i="1" s="1"/>
  <c r="H163" i="1" s="1"/>
  <c r="H164" i="1" s="1"/>
  <c r="H165" i="1" s="1"/>
  <c r="H166" i="1" s="1"/>
  <c r="H167" i="1" s="1"/>
  <c r="H168" i="1" s="1"/>
  <c r="H169" i="1" s="1"/>
  <c r="H170" i="1" s="1"/>
  <c r="H171" i="1" s="1"/>
  <c r="H172" i="1" s="1"/>
  <c r="H173" i="1" s="1"/>
  <c r="H174" i="1" s="1"/>
  <c r="H175" i="1" s="1"/>
  <c r="H176" i="1" s="1"/>
  <c r="H177" i="1" s="1"/>
  <c r="H178" i="1" s="1"/>
  <c r="H179" i="1" s="1"/>
  <c r="H180" i="1" s="1"/>
  <c r="H181" i="1" s="1"/>
  <c r="H182" i="1" s="1"/>
  <c r="H183" i="1" s="1"/>
  <c r="H184" i="1" s="1"/>
  <c r="H185" i="1" s="1"/>
  <c r="H186" i="1" s="1"/>
  <c r="H187" i="1" s="1"/>
  <c r="H188" i="1" s="1"/>
  <c r="H189" i="1" s="1"/>
  <c r="H190" i="1" s="1"/>
  <c r="H191" i="1" s="1"/>
  <c r="H192" i="1" s="1"/>
  <c r="H193" i="1" s="1"/>
  <c r="H194" i="1" s="1"/>
  <c r="H195" i="1" s="1"/>
  <c r="H196" i="1" s="1"/>
  <c r="H197" i="1" s="1"/>
  <c r="H198" i="1" s="1"/>
  <c r="H199" i="1" s="1"/>
  <c r="H200" i="1" s="1"/>
  <c r="H201" i="1" s="1"/>
  <c r="H202" i="1" s="1"/>
  <c r="H203" i="1" s="1"/>
  <c r="H204" i="1" s="1"/>
  <c r="H205" i="1" s="1"/>
  <c r="H206" i="1" s="1"/>
  <c r="H207" i="1" s="1"/>
  <c r="H208" i="1" s="1"/>
  <c r="H209" i="1" s="1"/>
  <c r="H210" i="1" s="1"/>
  <c r="H211" i="1" s="1"/>
  <c r="H212" i="1" s="1"/>
  <c r="H213" i="1" s="1"/>
  <c r="D8" i="2" l="1"/>
  <c r="H11" i="29"/>
  <c r="H12" i="29" s="1"/>
  <c r="H13" i="29" s="1"/>
  <c r="H15" i="29" s="1"/>
  <c r="H16" i="29" s="1"/>
  <c r="H17" i="29" s="1"/>
  <c r="H18" i="29" s="1"/>
  <c r="H19" i="29" s="1"/>
  <c r="H20" i="29" s="1"/>
  <c r="H21" i="29" s="1"/>
  <c r="H22" i="29" s="1"/>
  <c r="H23" i="29" s="1"/>
  <c r="H24" i="29" s="1"/>
  <c r="H25" i="29" s="1"/>
  <c r="H26" i="29" s="1"/>
  <c r="H27" i="29" s="1"/>
  <c r="H28" i="29" s="1"/>
  <c r="H29" i="29" s="1"/>
  <c r="H30" i="29" s="1"/>
  <c r="H31" i="29" s="1"/>
  <c r="H32" i="29" s="1"/>
  <c r="H33" i="29" s="1"/>
  <c r="H34" i="29" s="1"/>
  <c r="H35" i="29" s="1"/>
  <c r="H36" i="29" s="1"/>
  <c r="H37" i="29" s="1"/>
  <c r="H38" i="29" s="1"/>
  <c r="H39" i="29" s="1"/>
  <c r="H40" i="29" s="1"/>
  <c r="H41" i="29" s="1"/>
  <c r="H42" i="29" s="1"/>
  <c r="H43" i="29" s="1"/>
  <c r="H44" i="29" s="1"/>
  <c r="H45" i="29" s="1"/>
  <c r="H46" i="29" s="1"/>
  <c r="H47" i="29" s="1"/>
  <c r="H48" i="29" s="1"/>
  <c r="H49" i="29" s="1"/>
  <c r="H50" i="29" s="1"/>
  <c r="H51" i="29" s="1"/>
  <c r="H52" i="29" s="1"/>
  <c r="H53" i="29" s="1"/>
  <c r="H54" i="29" s="1"/>
  <c r="H55" i="29" s="1"/>
  <c r="H56" i="29" s="1"/>
  <c r="H57" i="29" s="1"/>
  <c r="H58" i="29" s="1"/>
  <c r="H59" i="29" s="1"/>
  <c r="H60" i="29" s="1"/>
  <c r="H61" i="29" s="1"/>
  <c r="H62" i="29" s="1"/>
  <c r="H63" i="29" s="1"/>
  <c r="H64" i="29" s="1"/>
  <c r="H65" i="29" s="1"/>
  <c r="H66" i="29" s="1"/>
  <c r="H67" i="29" s="1"/>
  <c r="H68" i="29" s="1"/>
  <c r="H69" i="29" s="1"/>
  <c r="H70" i="29" s="1"/>
  <c r="H71" i="29" s="1"/>
  <c r="H72" i="29" s="1"/>
  <c r="H73" i="29" s="1"/>
  <c r="H74" i="29" s="1"/>
  <c r="H75" i="29" s="1"/>
  <c r="H76" i="29" s="1"/>
  <c r="H77" i="29" s="1"/>
  <c r="H78" i="29" s="1"/>
  <c r="H79" i="29" s="1"/>
  <c r="H80" i="29" s="1"/>
  <c r="H81" i="29" s="1"/>
  <c r="H82" i="29" s="1"/>
  <c r="H83" i="29" s="1"/>
  <c r="H84" i="29" s="1"/>
  <c r="H85" i="29" s="1"/>
  <c r="H86" i="29" s="1"/>
  <c r="H87" i="29" s="1"/>
  <c r="H88" i="29" s="1"/>
  <c r="H89" i="29" s="1"/>
  <c r="H90" i="29" s="1"/>
  <c r="H91" i="29" s="1"/>
  <c r="H92" i="29" s="1"/>
  <c r="H93" i="29" s="1"/>
  <c r="H94" i="29" s="1"/>
  <c r="H95" i="29" s="1"/>
  <c r="H96" i="29" s="1"/>
  <c r="H97" i="29" s="1"/>
  <c r="H98" i="29" s="1"/>
  <c r="H99" i="29" s="1"/>
  <c r="H100" i="29" s="1"/>
  <c r="H101" i="29" s="1"/>
  <c r="H102" i="29" s="1"/>
  <c r="H103" i="29" s="1"/>
  <c r="H104" i="29" s="1"/>
  <c r="H105" i="29" s="1"/>
  <c r="H106" i="29" s="1"/>
  <c r="H107" i="29" s="1"/>
  <c r="H108" i="29" s="1"/>
  <c r="H109" i="29" s="1"/>
  <c r="H110" i="29" s="1"/>
  <c r="H111" i="29" s="1"/>
  <c r="H112" i="29" s="1"/>
  <c r="H113" i="29" s="1"/>
  <c r="H114" i="29" s="1"/>
  <c r="H115" i="29" s="1"/>
  <c r="H116" i="29" s="1"/>
  <c r="H117" i="29" s="1"/>
  <c r="H118" i="29" s="1"/>
  <c r="H119" i="29" s="1"/>
  <c r="H120" i="29" s="1"/>
  <c r="H121" i="29" s="1"/>
  <c r="H122" i="29" s="1"/>
  <c r="H123" i="29" s="1"/>
  <c r="H124" i="29" s="1"/>
  <c r="H125" i="29" s="1"/>
  <c r="H126" i="29" s="1"/>
  <c r="H127" i="29" s="1"/>
  <c r="H128" i="29" s="1"/>
  <c r="H129" i="29" s="1"/>
  <c r="H130" i="29" s="1"/>
  <c r="H131" i="29" s="1"/>
  <c r="H132" i="29" s="1"/>
  <c r="H133" i="29" s="1"/>
  <c r="H134" i="29" s="1"/>
  <c r="H135" i="29" s="1"/>
  <c r="H136" i="29" s="1"/>
  <c r="H137" i="29" s="1"/>
  <c r="H138" i="29" s="1"/>
  <c r="H139" i="29" s="1"/>
  <c r="H140" i="29" s="1"/>
  <c r="H141" i="29" s="1"/>
  <c r="H142" i="29" s="1"/>
  <c r="H143" i="29" s="1"/>
  <c r="H144" i="29" s="1"/>
  <c r="H145" i="29" s="1"/>
  <c r="H146" i="29" s="1"/>
  <c r="H147" i="29" s="1"/>
  <c r="H148" i="29" s="1"/>
  <c r="H149" i="29" s="1"/>
  <c r="H150" i="29" s="1"/>
  <c r="H151" i="29" s="1"/>
  <c r="H152" i="29" s="1"/>
  <c r="H153" i="29" s="1"/>
  <c r="H154" i="29" s="1"/>
  <c r="H155" i="29" s="1"/>
  <c r="H156" i="29" s="1"/>
  <c r="H157" i="29" s="1"/>
  <c r="H158" i="29" s="1"/>
  <c r="H159" i="29" s="1"/>
  <c r="H160" i="29" s="1"/>
  <c r="H161" i="29" s="1"/>
  <c r="H162" i="29" s="1"/>
  <c r="H163" i="29" s="1"/>
  <c r="H164" i="29" s="1"/>
  <c r="H165" i="29" s="1"/>
  <c r="H166" i="29" s="1"/>
  <c r="H167" i="29" s="1"/>
  <c r="H168" i="29" s="1"/>
  <c r="H169" i="29" s="1"/>
  <c r="H170" i="29" s="1"/>
  <c r="H171" i="29" s="1"/>
  <c r="H172" i="29" s="1"/>
  <c r="H173" i="29" s="1"/>
  <c r="H174" i="29" s="1"/>
  <c r="H175" i="29" s="1"/>
  <c r="H176" i="29" s="1"/>
  <c r="H177" i="29" s="1"/>
  <c r="H178" i="29" s="1"/>
  <c r="H179" i="29" s="1"/>
  <c r="H180" i="29" s="1"/>
  <c r="H181" i="29" s="1"/>
  <c r="H182" i="29" s="1"/>
  <c r="H183" i="29" s="1"/>
  <c r="H184" i="29" s="1"/>
  <c r="H185" i="29" s="1"/>
  <c r="H186" i="29" s="1"/>
  <c r="H187" i="29" s="1"/>
  <c r="H188" i="29" s="1"/>
  <c r="H189" i="29" s="1"/>
  <c r="H190" i="29" s="1"/>
  <c r="H191" i="29" s="1"/>
  <c r="H192" i="29" s="1"/>
  <c r="H193" i="29" s="1"/>
  <c r="H194" i="29" s="1"/>
  <c r="H195" i="29" s="1"/>
  <c r="H196" i="29" s="1"/>
  <c r="H197" i="29" s="1"/>
  <c r="H198" i="29" s="1"/>
  <c r="H199" i="29" s="1"/>
  <c r="H200" i="29" s="1"/>
  <c r="H201" i="29" s="1"/>
  <c r="H202" i="29" s="1"/>
  <c r="H203" i="29" s="1"/>
  <c r="H204" i="29" s="1"/>
  <c r="H205" i="29" s="1"/>
  <c r="H206" i="29" s="1"/>
  <c r="H207" i="29" s="1"/>
  <c r="H208" i="29" s="1"/>
  <c r="H209" i="29" s="1"/>
  <c r="H210" i="29" s="1"/>
  <c r="H211" i="29" s="1"/>
  <c r="H212" i="29" s="1"/>
  <c r="H213" i="29" s="1"/>
  <c r="H11" i="30" l="1"/>
  <c r="H12" i="30" s="1"/>
  <c r="H13" i="30" s="1"/>
  <c r="H15" i="30" s="1"/>
  <c r="H16" i="30" s="1"/>
  <c r="H17" i="30" s="1"/>
  <c r="H18" i="30" s="1"/>
  <c r="H19" i="30" s="1"/>
  <c r="H20" i="30" s="1"/>
  <c r="H21" i="30" s="1"/>
  <c r="H22" i="30" s="1"/>
  <c r="H23" i="30" s="1"/>
  <c r="H24" i="30" s="1"/>
  <c r="H25" i="30" s="1"/>
  <c r="H26" i="30" s="1"/>
  <c r="H27" i="30" s="1"/>
  <c r="H28" i="30" s="1"/>
  <c r="H29" i="30" s="1"/>
  <c r="H30" i="30" s="1"/>
  <c r="H31" i="30" s="1"/>
  <c r="H32" i="30" s="1"/>
  <c r="H33" i="30" s="1"/>
  <c r="H34" i="30" s="1"/>
  <c r="H35" i="30" s="1"/>
  <c r="H36" i="30" s="1"/>
  <c r="H37" i="30" s="1"/>
  <c r="H38" i="30" s="1"/>
  <c r="H39" i="30" s="1"/>
  <c r="H40" i="30" s="1"/>
  <c r="H41" i="30" s="1"/>
  <c r="H42" i="30" s="1"/>
  <c r="H43" i="30" s="1"/>
  <c r="H44" i="30" s="1"/>
  <c r="H45" i="30" s="1"/>
  <c r="H46" i="30" s="1"/>
  <c r="H47" i="30" s="1"/>
  <c r="H48" i="30" s="1"/>
  <c r="H49" i="30" s="1"/>
  <c r="H50" i="30" s="1"/>
  <c r="H51" i="30" s="1"/>
  <c r="H52" i="30" s="1"/>
  <c r="H53" i="30" s="1"/>
  <c r="H54" i="30" s="1"/>
  <c r="H55" i="30" s="1"/>
  <c r="H56" i="30" s="1"/>
  <c r="H57" i="30" s="1"/>
  <c r="H58" i="30" s="1"/>
  <c r="H59" i="30" s="1"/>
  <c r="H60" i="30" s="1"/>
  <c r="H61" i="30" s="1"/>
  <c r="H62" i="30" s="1"/>
  <c r="H63" i="30" s="1"/>
  <c r="H64" i="30" s="1"/>
  <c r="H65" i="30" s="1"/>
  <c r="H66" i="30" s="1"/>
  <c r="H67" i="30" s="1"/>
  <c r="H68" i="30" s="1"/>
  <c r="H69" i="30" s="1"/>
  <c r="H70" i="30" s="1"/>
  <c r="H71" i="30" s="1"/>
  <c r="H72" i="30" s="1"/>
  <c r="H73" i="30" s="1"/>
  <c r="H74" i="30" s="1"/>
  <c r="H75" i="30" s="1"/>
  <c r="H76" i="30" s="1"/>
  <c r="H77" i="30" s="1"/>
  <c r="H78" i="30" s="1"/>
  <c r="H79" i="30" s="1"/>
  <c r="H80" i="30" s="1"/>
  <c r="H81" i="30" s="1"/>
  <c r="H82" i="30" s="1"/>
  <c r="H83" i="30" s="1"/>
  <c r="H84" i="30" s="1"/>
  <c r="H85" i="30" s="1"/>
  <c r="H86" i="30" s="1"/>
  <c r="H87" i="30" s="1"/>
  <c r="H88" i="30" s="1"/>
  <c r="H89" i="30" s="1"/>
  <c r="H90" i="30" s="1"/>
  <c r="H91" i="30" s="1"/>
  <c r="H92" i="30" s="1"/>
  <c r="H93" i="30" s="1"/>
  <c r="H94" i="30" s="1"/>
  <c r="H95" i="30" s="1"/>
  <c r="H96" i="30" s="1"/>
  <c r="H97" i="30" s="1"/>
  <c r="H98" i="30" s="1"/>
  <c r="H99" i="30" s="1"/>
  <c r="H100" i="30" s="1"/>
  <c r="H101" i="30" s="1"/>
  <c r="H102" i="30" s="1"/>
  <c r="H103" i="30" s="1"/>
  <c r="H104" i="30" s="1"/>
  <c r="H105" i="30" s="1"/>
  <c r="H106" i="30" s="1"/>
  <c r="H107" i="30" s="1"/>
  <c r="H108" i="30" s="1"/>
  <c r="H109" i="30" s="1"/>
  <c r="H110" i="30" s="1"/>
  <c r="H111" i="30" s="1"/>
  <c r="H112" i="30" s="1"/>
  <c r="H113" i="30" s="1"/>
  <c r="H114" i="30" s="1"/>
  <c r="H115" i="30" s="1"/>
  <c r="H116" i="30" s="1"/>
  <c r="H117" i="30" s="1"/>
  <c r="H118" i="30" s="1"/>
  <c r="H119" i="30" s="1"/>
  <c r="H120" i="30" s="1"/>
  <c r="H121" i="30" s="1"/>
  <c r="H122" i="30" s="1"/>
  <c r="H123" i="30" s="1"/>
  <c r="H124" i="30" s="1"/>
  <c r="H125" i="30" s="1"/>
  <c r="H126" i="30" s="1"/>
  <c r="H127" i="30" s="1"/>
  <c r="H128" i="30" s="1"/>
  <c r="H129" i="30" s="1"/>
  <c r="H130" i="30" s="1"/>
  <c r="H131" i="30" s="1"/>
  <c r="H132" i="30" s="1"/>
  <c r="H133" i="30" s="1"/>
  <c r="H134" i="30" s="1"/>
  <c r="H135" i="30" s="1"/>
  <c r="H136" i="30" s="1"/>
  <c r="H137" i="30" s="1"/>
  <c r="H138" i="30" s="1"/>
  <c r="H139" i="30" s="1"/>
  <c r="H140" i="30" s="1"/>
  <c r="H141" i="30" s="1"/>
  <c r="H142" i="30" s="1"/>
  <c r="H143" i="30" s="1"/>
  <c r="H144" i="30" s="1"/>
  <c r="H145" i="30" s="1"/>
  <c r="H146" i="30" s="1"/>
  <c r="H147" i="30" s="1"/>
  <c r="H148" i="30" s="1"/>
  <c r="H149" i="30" s="1"/>
  <c r="H150" i="30" s="1"/>
  <c r="H151" i="30" s="1"/>
  <c r="H152" i="30" s="1"/>
  <c r="H153" i="30" s="1"/>
  <c r="H154" i="30" s="1"/>
  <c r="H155" i="30" s="1"/>
  <c r="H156" i="30" s="1"/>
  <c r="H157" i="30" s="1"/>
  <c r="H158" i="30" s="1"/>
  <c r="H159" i="30" s="1"/>
  <c r="H160" i="30" s="1"/>
  <c r="H161" i="30" s="1"/>
  <c r="H162" i="30" s="1"/>
  <c r="H163" i="30" s="1"/>
  <c r="H164" i="30" s="1"/>
  <c r="H165" i="30" s="1"/>
  <c r="H166" i="30" s="1"/>
  <c r="H167" i="30" s="1"/>
  <c r="H168" i="30" s="1"/>
  <c r="H169" i="30" s="1"/>
  <c r="H170" i="30" s="1"/>
  <c r="H171" i="30" s="1"/>
  <c r="H172" i="30" s="1"/>
  <c r="H173" i="30" s="1"/>
  <c r="H174" i="30" s="1"/>
  <c r="H175" i="30" s="1"/>
  <c r="H176" i="30" s="1"/>
  <c r="H177" i="30" s="1"/>
  <c r="H178" i="30" s="1"/>
  <c r="H179" i="30" s="1"/>
  <c r="H180" i="30" s="1"/>
  <c r="H181" i="30" s="1"/>
  <c r="H182" i="30" s="1"/>
  <c r="H183" i="30" s="1"/>
  <c r="H184" i="30" s="1"/>
  <c r="H185" i="30" s="1"/>
  <c r="H186" i="30" s="1"/>
  <c r="H187" i="30" s="1"/>
  <c r="H188" i="30" s="1"/>
  <c r="H189" i="30" s="1"/>
  <c r="H190" i="30" s="1"/>
  <c r="H191" i="30" s="1"/>
  <c r="H192" i="30" s="1"/>
  <c r="H193" i="30" s="1"/>
  <c r="H194" i="30" s="1"/>
  <c r="H195" i="30" s="1"/>
  <c r="H196" i="30" s="1"/>
  <c r="H197" i="30" s="1"/>
  <c r="H198" i="30" s="1"/>
  <c r="H199" i="30" s="1"/>
  <c r="H200" i="30" s="1"/>
  <c r="H201" i="30" s="1"/>
  <c r="H202" i="30" s="1"/>
  <c r="H203" i="30" s="1"/>
  <c r="H204" i="30" s="1"/>
  <c r="H205" i="30" s="1"/>
  <c r="H206" i="30" s="1"/>
  <c r="H207" i="30" s="1"/>
  <c r="H208" i="30" s="1"/>
  <c r="H209" i="30" s="1"/>
  <c r="H210" i="30" s="1"/>
  <c r="H211" i="30" s="1"/>
  <c r="H212" i="30" s="1"/>
  <c r="H213" i="30" s="1"/>
  <c r="D9" i="2"/>
  <c r="H11" i="31" l="1"/>
  <c r="H12" i="31" s="1"/>
  <c r="H13" i="31" s="1"/>
  <c r="H15" i="31" s="1"/>
  <c r="H16" i="31" s="1"/>
  <c r="H17" i="31" s="1"/>
  <c r="H18" i="31" s="1"/>
  <c r="H19" i="31" s="1"/>
  <c r="H20" i="31" s="1"/>
  <c r="H21" i="31" s="1"/>
  <c r="H22" i="31" s="1"/>
  <c r="H23" i="31" s="1"/>
  <c r="H24" i="31" s="1"/>
  <c r="H25" i="31" s="1"/>
  <c r="H26" i="31" s="1"/>
  <c r="H27" i="31" s="1"/>
  <c r="H28" i="31" s="1"/>
  <c r="H29" i="31" s="1"/>
  <c r="H30" i="31" s="1"/>
  <c r="H31" i="31" s="1"/>
  <c r="H32" i="31" s="1"/>
  <c r="H33" i="31" s="1"/>
  <c r="H34" i="31" s="1"/>
  <c r="H35" i="31" s="1"/>
  <c r="H36" i="31" s="1"/>
  <c r="H37" i="31" s="1"/>
  <c r="H38" i="31" s="1"/>
  <c r="H39" i="31" s="1"/>
  <c r="H40" i="31" s="1"/>
  <c r="H41" i="31" s="1"/>
  <c r="H42" i="31" s="1"/>
  <c r="H43" i="31" s="1"/>
  <c r="H44" i="31" s="1"/>
  <c r="H45" i="31" s="1"/>
  <c r="H46" i="31" s="1"/>
  <c r="H47" i="31" s="1"/>
  <c r="H48" i="31" s="1"/>
  <c r="H49" i="31" s="1"/>
  <c r="H50" i="31" s="1"/>
  <c r="H51" i="31" s="1"/>
  <c r="H52" i="31" s="1"/>
  <c r="H53" i="31" s="1"/>
  <c r="H54" i="31" s="1"/>
  <c r="H55" i="31" s="1"/>
  <c r="H56" i="31" s="1"/>
  <c r="H57" i="31" s="1"/>
  <c r="H58" i="31" s="1"/>
  <c r="H59" i="31" s="1"/>
  <c r="H60" i="31" s="1"/>
  <c r="H61" i="31" s="1"/>
  <c r="H62" i="31" s="1"/>
  <c r="H63" i="31" s="1"/>
  <c r="H64" i="31" s="1"/>
  <c r="H65" i="31" s="1"/>
  <c r="H66" i="31" s="1"/>
  <c r="H67" i="31" s="1"/>
  <c r="H68" i="31" s="1"/>
  <c r="H69" i="31" s="1"/>
  <c r="H70" i="31" s="1"/>
  <c r="H71" i="31" s="1"/>
  <c r="H72" i="31" s="1"/>
  <c r="H73" i="31" s="1"/>
  <c r="H74" i="31" s="1"/>
  <c r="H75" i="31" s="1"/>
  <c r="H76" i="31" s="1"/>
  <c r="H77" i="31" s="1"/>
  <c r="H78" i="31" s="1"/>
  <c r="H79" i="31" s="1"/>
  <c r="H80" i="31" s="1"/>
  <c r="H81" i="31" s="1"/>
  <c r="H82" i="31" s="1"/>
  <c r="H83" i="31" s="1"/>
  <c r="H84" i="31" s="1"/>
  <c r="H85" i="31" s="1"/>
  <c r="H86" i="31" s="1"/>
  <c r="H87" i="31" s="1"/>
  <c r="H88" i="31" s="1"/>
  <c r="H89" i="31" s="1"/>
  <c r="H90" i="31" s="1"/>
  <c r="H91" i="31" s="1"/>
  <c r="H92" i="31" s="1"/>
  <c r="H93" i="31" s="1"/>
  <c r="H94" i="31" s="1"/>
  <c r="H95" i="31" s="1"/>
  <c r="H96" i="31" s="1"/>
  <c r="H97" i="31" s="1"/>
  <c r="H98" i="31" s="1"/>
  <c r="H99" i="31" s="1"/>
  <c r="H100" i="31" s="1"/>
  <c r="H101" i="31" s="1"/>
  <c r="H102" i="31" s="1"/>
  <c r="H103" i="31" s="1"/>
  <c r="H104" i="31" s="1"/>
  <c r="H105" i="31" s="1"/>
  <c r="H106" i="31" s="1"/>
  <c r="H107" i="31" s="1"/>
  <c r="H108" i="31" s="1"/>
  <c r="H109" i="31" s="1"/>
  <c r="H110" i="31" s="1"/>
  <c r="H111" i="31" s="1"/>
  <c r="H112" i="31" s="1"/>
  <c r="H113" i="31" s="1"/>
  <c r="H114" i="31" s="1"/>
  <c r="H115" i="31" s="1"/>
  <c r="H116" i="31" s="1"/>
  <c r="H117" i="31" s="1"/>
  <c r="H118" i="31" s="1"/>
  <c r="H119" i="31" s="1"/>
  <c r="H120" i="31" s="1"/>
  <c r="H121" i="31" s="1"/>
  <c r="H122" i="31" s="1"/>
  <c r="H123" i="31" s="1"/>
  <c r="H124" i="31" s="1"/>
  <c r="H125" i="31" s="1"/>
  <c r="H126" i="31" s="1"/>
  <c r="H127" i="31" s="1"/>
  <c r="H128" i="31" s="1"/>
  <c r="H129" i="31" s="1"/>
  <c r="H130" i="31" s="1"/>
  <c r="H131" i="31" s="1"/>
  <c r="H132" i="31" s="1"/>
  <c r="H133" i="31" s="1"/>
  <c r="H134" i="31" s="1"/>
  <c r="H135" i="31" s="1"/>
  <c r="H136" i="31" s="1"/>
  <c r="H137" i="31" s="1"/>
  <c r="H138" i="31" s="1"/>
  <c r="H139" i="31" s="1"/>
  <c r="H140" i="31" s="1"/>
  <c r="H141" i="31" s="1"/>
  <c r="H142" i="31" s="1"/>
  <c r="H143" i="31" s="1"/>
  <c r="H144" i="31" s="1"/>
  <c r="H145" i="31" s="1"/>
  <c r="H146" i="31" s="1"/>
  <c r="H147" i="31" s="1"/>
  <c r="H148" i="31" s="1"/>
  <c r="H149" i="31" s="1"/>
  <c r="H150" i="31" s="1"/>
  <c r="H151" i="31" s="1"/>
  <c r="H152" i="31" s="1"/>
  <c r="H153" i="31" s="1"/>
  <c r="H154" i="31" s="1"/>
  <c r="H155" i="31" s="1"/>
  <c r="H156" i="31" s="1"/>
  <c r="H157" i="31" s="1"/>
  <c r="H158" i="31" s="1"/>
  <c r="H159" i="31" s="1"/>
  <c r="H160" i="31" s="1"/>
  <c r="H161" i="31" s="1"/>
  <c r="H162" i="31" s="1"/>
  <c r="H163" i="31" s="1"/>
  <c r="H164" i="31" s="1"/>
  <c r="H165" i="31" s="1"/>
  <c r="H166" i="31" s="1"/>
  <c r="H167" i="31" s="1"/>
  <c r="H168" i="31" s="1"/>
  <c r="H169" i="31" s="1"/>
  <c r="H170" i="31" s="1"/>
  <c r="H171" i="31" s="1"/>
  <c r="H172" i="31" s="1"/>
  <c r="H173" i="31" s="1"/>
  <c r="H174" i="31" s="1"/>
  <c r="H175" i="31" s="1"/>
  <c r="H176" i="31" s="1"/>
  <c r="H177" i="31" s="1"/>
  <c r="H178" i="31" s="1"/>
  <c r="H179" i="31" s="1"/>
  <c r="H180" i="31" s="1"/>
  <c r="H181" i="31" s="1"/>
  <c r="H182" i="31" s="1"/>
  <c r="H183" i="31" s="1"/>
  <c r="H184" i="31" s="1"/>
  <c r="H185" i="31" s="1"/>
  <c r="H186" i="31" s="1"/>
  <c r="H187" i="31" s="1"/>
  <c r="H188" i="31" s="1"/>
  <c r="H189" i="31" s="1"/>
  <c r="H190" i="31" s="1"/>
  <c r="H191" i="31" s="1"/>
  <c r="H192" i="31" s="1"/>
  <c r="H193" i="31" s="1"/>
  <c r="H194" i="31" s="1"/>
  <c r="H195" i="31" s="1"/>
  <c r="H196" i="31" s="1"/>
  <c r="H197" i="31" s="1"/>
  <c r="H198" i="31" s="1"/>
  <c r="H199" i="31" s="1"/>
  <c r="H200" i="31" s="1"/>
  <c r="H201" i="31" s="1"/>
  <c r="H202" i="31" s="1"/>
  <c r="H203" i="31" s="1"/>
  <c r="H204" i="31" s="1"/>
  <c r="H205" i="31" s="1"/>
  <c r="H206" i="31" s="1"/>
  <c r="H207" i="31" s="1"/>
  <c r="H208" i="31" s="1"/>
  <c r="H209" i="31" s="1"/>
  <c r="H210" i="31" s="1"/>
  <c r="H211" i="31" s="1"/>
  <c r="H212" i="31" s="1"/>
  <c r="H213" i="31" s="1"/>
  <c r="D10" i="2"/>
  <c r="H11" i="32" l="1"/>
  <c r="H12" i="32" s="1"/>
  <c r="H13" i="32" s="1"/>
  <c r="H15" i="32" s="1"/>
  <c r="H16" i="32" s="1"/>
  <c r="H17" i="32" s="1"/>
  <c r="H18" i="32" s="1"/>
  <c r="H19" i="32" s="1"/>
  <c r="H20" i="32" s="1"/>
  <c r="H21" i="32" s="1"/>
  <c r="H22" i="32" s="1"/>
  <c r="H23" i="32" s="1"/>
  <c r="H24" i="32" s="1"/>
  <c r="H25" i="32" s="1"/>
  <c r="H26" i="32" s="1"/>
  <c r="H27" i="32" s="1"/>
  <c r="H28" i="32" s="1"/>
  <c r="H29" i="32" s="1"/>
  <c r="H30" i="32" s="1"/>
  <c r="H31" i="32" s="1"/>
  <c r="H32" i="32" s="1"/>
  <c r="H33" i="32" s="1"/>
  <c r="H34" i="32" s="1"/>
  <c r="H35" i="32" s="1"/>
  <c r="H36" i="32" s="1"/>
  <c r="H37" i="32" s="1"/>
  <c r="H38" i="32" s="1"/>
  <c r="H39" i="32" s="1"/>
  <c r="H40" i="32" s="1"/>
  <c r="H41" i="32" s="1"/>
  <c r="H42" i="32" s="1"/>
  <c r="H43" i="32" s="1"/>
  <c r="H44" i="32" s="1"/>
  <c r="H45" i="32" s="1"/>
  <c r="H46" i="32" s="1"/>
  <c r="H47" i="32" s="1"/>
  <c r="H48" i="32" s="1"/>
  <c r="H49" i="32" s="1"/>
  <c r="H50" i="32" s="1"/>
  <c r="H51" i="32" s="1"/>
  <c r="H52" i="32" s="1"/>
  <c r="H53" i="32" s="1"/>
  <c r="H54" i="32" s="1"/>
  <c r="H55" i="32" s="1"/>
  <c r="H56" i="32" s="1"/>
  <c r="H57" i="32" s="1"/>
  <c r="H58" i="32" s="1"/>
  <c r="H59" i="32" s="1"/>
  <c r="H60" i="32" s="1"/>
  <c r="H61" i="32" s="1"/>
  <c r="H62" i="32" s="1"/>
  <c r="H63" i="32" s="1"/>
  <c r="H64" i="32" s="1"/>
  <c r="H65" i="32" s="1"/>
  <c r="H66" i="32" s="1"/>
  <c r="H67" i="32" s="1"/>
  <c r="H68" i="32" s="1"/>
  <c r="H69" i="32" s="1"/>
  <c r="H70" i="32" s="1"/>
  <c r="H71" i="32" s="1"/>
  <c r="H72" i="32" s="1"/>
  <c r="H73" i="32" s="1"/>
  <c r="H74" i="32" s="1"/>
  <c r="H75" i="32" s="1"/>
  <c r="H76" i="32" s="1"/>
  <c r="H77" i="32" s="1"/>
  <c r="H78" i="32" s="1"/>
  <c r="H79" i="32" s="1"/>
  <c r="H80" i="32" s="1"/>
  <c r="H81" i="32" s="1"/>
  <c r="H82" i="32" s="1"/>
  <c r="H83" i="32" s="1"/>
  <c r="H84" i="32" s="1"/>
  <c r="H85" i="32" s="1"/>
  <c r="H86" i="32" s="1"/>
  <c r="H87" i="32" s="1"/>
  <c r="H88" i="32" s="1"/>
  <c r="H89" i="32" s="1"/>
  <c r="H90" i="32" s="1"/>
  <c r="H91" i="32" s="1"/>
  <c r="H92" i="32" s="1"/>
  <c r="H93" i="32" s="1"/>
  <c r="H94" i="32" s="1"/>
  <c r="H95" i="32" s="1"/>
  <c r="H96" i="32" s="1"/>
  <c r="H97" i="32" s="1"/>
  <c r="H98" i="32" s="1"/>
  <c r="H99" i="32" s="1"/>
  <c r="H100" i="32" s="1"/>
  <c r="H101" i="32" s="1"/>
  <c r="H102" i="32" s="1"/>
  <c r="H103" i="32" s="1"/>
  <c r="H104" i="32" s="1"/>
  <c r="H105" i="32" s="1"/>
  <c r="H106" i="32" s="1"/>
  <c r="H107" i="32" s="1"/>
  <c r="H108" i="32" s="1"/>
  <c r="H109" i="32" s="1"/>
  <c r="H110" i="32" s="1"/>
  <c r="H111" i="32" s="1"/>
  <c r="H112" i="32" s="1"/>
  <c r="H113" i="32" s="1"/>
  <c r="H114" i="32" s="1"/>
  <c r="H115" i="32" s="1"/>
  <c r="H116" i="32" s="1"/>
  <c r="H117" i="32" s="1"/>
  <c r="H118" i="32" s="1"/>
  <c r="H119" i="32" s="1"/>
  <c r="H120" i="32" s="1"/>
  <c r="H121" i="32" s="1"/>
  <c r="H122" i="32" s="1"/>
  <c r="H123" i="32" s="1"/>
  <c r="H124" i="32" s="1"/>
  <c r="H125" i="32" s="1"/>
  <c r="H126" i="32" s="1"/>
  <c r="H127" i="32" s="1"/>
  <c r="H128" i="32" s="1"/>
  <c r="H129" i="32" s="1"/>
  <c r="H130" i="32" s="1"/>
  <c r="H131" i="32" s="1"/>
  <c r="H132" i="32" s="1"/>
  <c r="H133" i="32" s="1"/>
  <c r="H134" i="32" s="1"/>
  <c r="H135" i="32" s="1"/>
  <c r="H136" i="32" s="1"/>
  <c r="H137" i="32" s="1"/>
  <c r="H138" i="32" s="1"/>
  <c r="H139" i="32" s="1"/>
  <c r="H140" i="32" s="1"/>
  <c r="H141" i="32" s="1"/>
  <c r="H142" i="32" s="1"/>
  <c r="H143" i="32" s="1"/>
  <c r="H144" i="32" s="1"/>
  <c r="H145" i="32" s="1"/>
  <c r="H146" i="32" s="1"/>
  <c r="H147" i="32" s="1"/>
  <c r="H148" i="32" s="1"/>
  <c r="H149" i="32" s="1"/>
  <c r="H150" i="32" s="1"/>
  <c r="H151" i="32" s="1"/>
  <c r="H152" i="32" s="1"/>
  <c r="H153" i="32" s="1"/>
  <c r="H154" i="32" s="1"/>
  <c r="H155" i="32" s="1"/>
  <c r="H156" i="32" s="1"/>
  <c r="H157" i="32" s="1"/>
  <c r="H158" i="32" s="1"/>
  <c r="H159" i="32" s="1"/>
  <c r="H160" i="32" s="1"/>
  <c r="H161" i="32" s="1"/>
  <c r="H162" i="32" s="1"/>
  <c r="H163" i="32" s="1"/>
  <c r="H164" i="32" s="1"/>
  <c r="H165" i="32" s="1"/>
  <c r="H166" i="32" s="1"/>
  <c r="H167" i="32" s="1"/>
  <c r="H168" i="32" s="1"/>
  <c r="H169" i="32" s="1"/>
  <c r="H170" i="32" s="1"/>
  <c r="H171" i="32" s="1"/>
  <c r="H172" i="32" s="1"/>
  <c r="H173" i="32" s="1"/>
  <c r="H174" i="32" s="1"/>
  <c r="H175" i="32" s="1"/>
  <c r="H176" i="32" s="1"/>
  <c r="H177" i="32" s="1"/>
  <c r="H178" i="32" s="1"/>
  <c r="H179" i="32" s="1"/>
  <c r="H180" i="32" s="1"/>
  <c r="H181" i="32" s="1"/>
  <c r="H182" i="32" s="1"/>
  <c r="H183" i="32" s="1"/>
  <c r="H184" i="32" s="1"/>
  <c r="H185" i="32" s="1"/>
  <c r="H186" i="32" s="1"/>
  <c r="H187" i="32" s="1"/>
  <c r="H188" i="32" s="1"/>
  <c r="H189" i="32" s="1"/>
  <c r="H190" i="32" s="1"/>
  <c r="H191" i="32" s="1"/>
  <c r="H192" i="32" s="1"/>
  <c r="H193" i="32" s="1"/>
  <c r="H194" i="32" s="1"/>
  <c r="H195" i="32" s="1"/>
  <c r="H196" i="32" s="1"/>
  <c r="H197" i="32" s="1"/>
  <c r="H198" i="32" s="1"/>
  <c r="H199" i="32" s="1"/>
  <c r="H200" i="32" s="1"/>
  <c r="H201" i="32" s="1"/>
  <c r="H202" i="32" s="1"/>
  <c r="H203" i="32" s="1"/>
  <c r="H204" i="32" s="1"/>
  <c r="H205" i="32" s="1"/>
  <c r="H206" i="32" s="1"/>
  <c r="H207" i="32" s="1"/>
  <c r="H208" i="32" s="1"/>
  <c r="H209" i="32" s="1"/>
  <c r="H210" i="32" s="1"/>
  <c r="H211" i="32" s="1"/>
  <c r="H212" i="32" s="1"/>
  <c r="H213" i="32" s="1"/>
  <c r="D11" i="2"/>
  <c r="H11" i="33" l="1"/>
  <c r="H12" i="33" s="1"/>
  <c r="H13" i="33" s="1"/>
  <c r="H15" i="33" s="1"/>
  <c r="H16" i="33" s="1"/>
  <c r="H17" i="33" s="1"/>
  <c r="H18" i="33" s="1"/>
  <c r="H19" i="33" s="1"/>
  <c r="H20" i="33" s="1"/>
  <c r="H21" i="33" s="1"/>
  <c r="H22" i="33" s="1"/>
  <c r="H23" i="33" s="1"/>
  <c r="H24" i="33" s="1"/>
  <c r="H25" i="33" s="1"/>
  <c r="H26" i="33" s="1"/>
  <c r="H27" i="33" s="1"/>
  <c r="H28" i="33" s="1"/>
  <c r="H29" i="33" s="1"/>
  <c r="H30" i="33" s="1"/>
  <c r="H31" i="33" s="1"/>
  <c r="H32" i="33" s="1"/>
  <c r="H33" i="33" s="1"/>
  <c r="H34" i="33" s="1"/>
  <c r="H35" i="33" s="1"/>
  <c r="H36" i="33" s="1"/>
  <c r="H37" i="33" s="1"/>
  <c r="H38" i="33" s="1"/>
  <c r="H39" i="33" s="1"/>
  <c r="H40" i="33" s="1"/>
  <c r="H41" i="33" s="1"/>
  <c r="H42" i="33" s="1"/>
  <c r="H43" i="33" s="1"/>
  <c r="H44" i="33" s="1"/>
  <c r="H45" i="33" s="1"/>
  <c r="H46" i="33" s="1"/>
  <c r="H47" i="33" s="1"/>
  <c r="H48" i="33" s="1"/>
  <c r="H49" i="33" s="1"/>
  <c r="H50" i="33" s="1"/>
  <c r="H51" i="33" s="1"/>
  <c r="H52" i="33" s="1"/>
  <c r="H53" i="33" s="1"/>
  <c r="H54" i="33" s="1"/>
  <c r="H55" i="33" s="1"/>
  <c r="H56" i="33" s="1"/>
  <c r="H57" i="33" s="1"/>
  <c r="H58" i="33" s="1"/>
  <c r="H59" i="33" s="1"/>
  <c r="H60" i="33" s="1"/>
  <c r="H61" i="33" s="1"/>
  <c r="H62" i="33" s="1"/>
  <c r="H63" i="33" s="1"/>
  <c r="H64" i="33" s="1"/>
  <c r="H65" i="33" s="1"/>
  <c r="H66" i="33" s="1"/>
  <c r="H67" i="33" s="1"/>
  <c r="H68" i="33" s="1"/>
  <c r="H69" i="33" s="1"/>
  <c r="H70" i="33" s="1"/>
  <c r="H71" i="33" s="1"/>
  <c r="H72" i="33" s="1"/>
  <c r="H73" i="33" s="1"/>
  <c r="H74" i="33" s="1"/>
  <c r="H75" i="33" s="1"/>
  <c r="H76" i="33" s="1"/>
  <c r="H77" i="33" s="1"/>
  <c r="H78" i="33" s="1"/>
  <c r="H79" i="33" s="1"/>
  <c r="H80" i="33" s="1"/>
  <c r="H81" i="33" s="1"/>
  <c r="H82" i="33" s="1"/>
  <c r="H83" i="33" s="1"/>
  <c r="H84" i="33" s="1"/>
  <c r="H85" i="33" s="1"/>
  <c r="H86" i="33" s="1"/>
  <c r="H87" i="33" s="1"/>
  <c r="H88" i="33" s="1"/>
  <c r="H89" i="33" s="1"/>
  <c r="H90" i="33" s="1"/>
  <c r="H91" i="33" s="1"/>
  <c r="H92" i="33" s="1"/>
  <c r="H93" i="33" s="1"/>
  <c r="H94" i="33" s="1"/>
  <c r="H95" i="33" s="1"/>
  <c r="H96" i="33" s="1"/>
  <c r="H97" i="33" s="1"/>
  <c r="H98" i="33" s="1"/>
  <c r="H99" i="33" s="1"/>
  <c r="H100" i="33" s="1"/>
  <c r="H101" i="33" s="1"/>
  <c r="H102" i="33" s="1"/>
  <c r="H103" i="33" s="1"/>
  <c r="H104" i="33" s="1"/>
  <c r="H105" i="33" s="1"/>
  <c r="H106" i="33" s="1"/>
  <c r="H107" i="33" s="1"/>
  <c r="H108" i="33" s="1"/>
  <c r="H109" i="33" s="1"/>
  <c r="H110" i="33" s="1"/>
  <c r="H111" i="33" s="1"/>
  <c r="H112" i="33" s="1"/>
  <c r="H113" i="33" s="1"/>
  <c r="H114" i="33" s="1"/>
  <c r="H115" i="33" s="1"/>
  <c r="H116" i="33" s="1"/>
  <c r="H117" i="33" s="1"/>
  <c r="H118" i="33" s="1"/>
  <c r="H119" i="33" s="1"/>
  <c r="H120" i="33" s="1"/>
  <c r="H121" i="33" s="1"/>
  <c r="H122" i="33" s="1"/>
  <c r="H123" i="33" s="1"/>
  <c r="H124" i="33" s="1"/>
  <c r="H125" i="33" s="1"/>
  <c r="H126" i="33" s="1"/>
  <c r="H127" i="33" s="1"/>
  <c r="H128" i="33" s="1"/>
  <c r="H129" i="33" s="1"/>
  <c r="H130" i="33" s="1"/>
  <c r="H131" i="33" s="1"/>
  <c r="H132" i="33" s="1"/>
  <c r="H133" i="33" s="1"/>
  <c r="H134" i="33" s="1"/>
  <c r="H135" i="33" s="1"/>
  <c r="H136" i="33" s="1"/>
  <c r="H137" i="33" s="1"/>
  <c r="H138" i="33" s="1"/>
  <c r="H139" i="33" s="1"/>
  <c r="H140" i="33" s="1"/>
  <c r="H141" i="33" s="1"/>
  <c r="H142" i="33" s="1"/>
  <c r="H143" i="33" s="1"/>
  <c r="H144" i="33" s="1"/>
  <c r="H145" i="33" s="1"/>
  <c r="H146" i="33" s="1"/>
  <c r="H147" i="33" s="1"/>
  <c r="H148" i="33" s="1"/>
  <c r="H149" i="33" s="1"/>
  <c r="H150" i="33" s="1"/>
  <c r="H151" i="33" s="1"/>
  <c r="H152" i="33" s="1"/>
  <c r="H153" i="33" s="1"/>
  <c r="H154" i="33" s="1"/>
  <c r="H155" i="33" s="1"/>
  <c r="H156" i="33" s="1"/>
  <c r="H157" i="33" s="1"/>
  <c r="H158" i="33" s="1"/>
  <c r="H159" i="33" s="1"/>
  <c r="H160" i="33" s="1"/>
  <c r="H161" i="33" s="1"/>
  <c r="H162" i="33" s="1"/>
  <c r="H163" i="33" s="1"/>
  <c r="H164" i="33" s="1"/>
  <c r="H165" i="33" s="1"/>
  <c r="H166" i="33" s="1"/>
  <c r="H167" i="33" s="1"/>
  <c r="H168" i="33" s="1"/>
  <c r="H169" i="33" s="1"/>
  <c r="H170" i="33" s="1"/>
  <c r="H171" i="33" s="1"/>
  <c r="H172" i="33" s="1"/>
  <c r="H173" i="33" s="1"/>
  <c r="H174" i="33" s="1"/>
  <c r="H175" i="33" s="1"/>
  <c r="H176" i="33" s="1"/>
  <c r="H177" i="33" s="1"/>
  <c r="H178" i="33" s="1"/>
  <c r="H179" i="33" s="1"/>
  <c r="H180" i="33" s="1"/>
  <c r="H181" i="33" s="1"/>
  <c r="H182" i="33" s="1"/>
  <c r="H183" i="33" s="1"/>
  <c r="H184" i="33" s="1"/>
  <c r="H185" i="33" s="1"/>
  <c r="H186" i="33" s="1"/>
  <c r="H187" i="33" s="1"/>
  <c r="H188" i="33" s="1"/>
  <c r="H189" i="33" s="1"/>
  <c r="H190" i="33" s="1"/>
  <c r="H191" i="33" s="1"/>
  <c r="H192" i="33" s="1"/>
  <c r="H193" i="33" s="1"/>
  <c r="H194" i="33" s="1"/>
  <c r="H195" i="33" s="1"/>
  <c r="H196" i="33" s="1"/>
  <c r="H197" i="33" s="1"/>
  <c r="H198" i="33" s="1"/>
  <c r="H199" i="33" s="1"/>
  <c r="H200" i="33" s="1"/>
  <c r="H201" i="33" s="1"/>
  <c r="H202" i="33" s="1"/>
  <c r="H203" i="33" s="1"/>
  <c r="H204" i="33" s="1"/>
  <c r="H205" i="33" s="1"/>
  <c r="H206" i="33" s="1"/>
  <c r="H207" i="33" s="1"/>
  <c r="H208" i="33" s="1"/>
  <c r="H209" i="33" s="1"/>
  <c r="H210" i="33" s="1"/>
  <c r="H211" i="33" s="1"/>
  <c r="H212" i="33" s="1"/>
  <c r="H213" i="33" s="1"/>
  <c r="D12" i="2"/>
  <c r="H11" i="34" l="1"/>
  <c r="H12" i="34" s="1"/>
  <c r="H13" i="34" s="1"/>
  <c r="H15" i="34" s="1"/>
  <c r="H16" i="34" s="1"/>
  <c r="H17" i="34" s="1"/>
  <c r="H18" i="34" s="1"/>
  <c r="H19" i="34" s="1"/>
  <c r="H20" i="34" s="1"/>
  <c r="H21" i="34" s="1"/>
  <c r="H22" i="34" s="1"/>
  <c r="H23" i="34" s="1"/>
  <c r="H24" i="34" s="1"/>
  <c r="H25" i="34" s="1"/>
  <c r="H26" i="34" s="1"/>
  <c r="H27" i="34" s="1"/>
  <c r="H28" i="34" s="1"/>
  <c r="H29" i="34" s="1"/>
  <c r="H30" i="34" s="1"/>
  <c r="H31" i="34" s="1"/>
  <c r="H32" i="34" s="1"/>
  <c r="H33" i="34" s="1"/>
  <c r="H34" i="34" s="1"/>
  <c r="H35" i="34" s="1"/>
  <c r="H36" i="34" s="1"/>
  <c r="H37" i="34" s="1"/>
  <c r="H38" i="34" s="1"/>
  <c r="H39" i="34" s="1"/>
  <c r="H40" i="34" s="1"/>
  <c r="H41" i="34" s="1"/>
  <c r="H42" i="34" s="1"/>
  <c r="H43" i="34" s="1"/>
  <c r="H44" i="34" s="1"/>
  <c r="H45" i="34" s="1"/>
  <c r="H46" i="34" s="1"/>
  <c r="H47" i="34" s="1"/>
  <c r="H48" i="34" s="1"/>
  <c r="H49" i="34" s="1"/>
  <c r="H50" i="34" s="1"/>
  <c r="H51" i="34" s="1"/>
  <c r="H52" i="34" s="1"/>
  <c r="H53" i="34" s="1"/>
  <c r="H54" i="34" s="1"/>
  <c r="H55" i="34" s="1"/>
  <c r="H56" i="34" s="1"/>
  <c r="H57" i="34" s="1"/>
  <c r="H58" i="34" s="1"/>
  <c r="H59" i="34" s="1"/>
  <c r="H60" i="34" s="1"/>
  <c r="H61" i="34" s="1"/>
  <c r="H62" i="34" s="1"/>
  <c r="H63" i="34" s="1"/>
  <c r="H64" i="34" s="1"/>
  <c r="H65" i="34" s="1"/>
  <c r="H66" i="34" s="1"/>
  <c r="H67" i="34" s="1"/>
  <c r="H68" i="34" s="1"/>
  <c r="H69" i="34" s="1"/>
  <c r="H70" i="34" s="1"/>
  <c r="H71" i="34" s="1"/>
  <c r="H72" i="34" s="1"/>
  <c r="H73" i="34" s="1"/>
  <c r="H74" i="34" s="1"/>
  <c r="H75" i="34" s="1"/>
  <c r="H76" i="34" s="1"/>
  <c r="H77" i="34" s="1"/>
  <c r="H78" i="34" s="1"/>
  <c r="H79" i="34" s="1"/>
  <c r="H80" i="34" s="1"/>
  <c r="H81" i="34" s="1"/>
  <c r="H82" i="34" s="1"/>
  <c r="H83" i="34" s="1"/>
  <c r="H84" i="34" s="1"/>
  <c r="H85" i="34" s="1"/>
  <c r="H86" i="34" s="1"/>
  <c r="H87" i="34" s="1"/>
  <c r="H88" i="34" s="1"/>
  <c r="H89" i="34" s="1"/>
  <c r="H90" i="34" s="1"/>
  <c r="H91" i="34" s="1"/>
  <c r="H92" i="34" s="1"/>
  <c r="H93" i="34" s="1"/>
  <c r="H94" i="34" s="1"/>
  <c r="H95" i="34" s="1"/>
  <c r="H96" i="34" s="1"/>
  <c r="H97" i="34" s="1"/>
  <c r="H98" i="34" s="1"/>
  <c r="H99" i="34" s="1"/>
  <c r="H100" i="34" s="1"/>
  <c r="H101" i="34" s="1"/>
  <c r="H102" i="34" s="1"/>
  <c r="H103" i="34" s="1"/>
  <c r="H104" i="34" s="1"/>
  <c r="H105" i="34" s="1"/>
  <c r="H106" i="34" s="1"/>
  <c r="H107" i="34" s="1"/>
  <c r="H108" i="34" s="1"/>
  <c r="H109" i="34" s="1"/>
  <c r="H110" i="34" s="1"/>
  <c r="H111" i="34" s="1"/>
  <c r="H112" i="34" s="1"/>
  <c r="H113" i="34" s="1"/>
  <c r="H114" i="34" s="1"/>
  <c r="H115" i="34" s="1"/>
  <c r="H116" i="34" s="1"/>
  <c r="H117" i="34" s="1"/>
  <c r="H118" i="34" s="1"/>
  <c r="H119" i="34" s="1"/>
  <c r="H120" i="34" s="1"/>
  <c r="H121" i="34" s="1"/>
  <c r="H122" i="34" s="1"/>
  <c r="H123" i="34" s="1"/>
  <c r="H124" i="34" s="1"/>
  <c r="H125" i="34" s="1"/>
  <c r="H126" i="34" s="1"/>
  <c r="H127" i="34" s="1"/>
  <c r="H128" i="34" s="1"/>
  <c r="H129" i="34" s="1"/>
  <c r="H130" i="34" s="1"/>
  <c r="H131" i="34" s="1"/>
  <c r="H132" i="34" s="1"/>
  <c r="H133" i="34" s="1"/>
  <c r="H134" i="34" s="1"/>
  <c r="H135" i="34" s="1"/>
  <c r="H136" i="34" s="1"/>
  <c r="H137" i="34" s="1"/>
  <c r="H138" i="34" s="1"/>
  <c r="H139" i="34" s="1"/>
  <c r="H140" i="34" s="1"/>
  <c r="H141" i="34" s="1"/>
  <c r="H142" i="34" s="1"/>
  <c r="H143" i="34" s="1"/>
  <c r="H144" i="34" s="1"/>
  <c r="H145" i="34" s="1"/>
  <c r="H146" i="34" s="1"/>
  <c r="H147" i="34" s="1"/>
  <c r="H148" i="34" s="1"/>
  <c r="H149" i="34" s="1"/>
  <c r="H150" i="34" s="1"/>
  <c r="H151" i="34" s="1"/>
  <c r="H152" i="34" s="1"/>
  <c r="H153" i="34" s="1"/>
  <c r="H154" i="34" s="1"/>
  <c r="H155" i="34" s="1"/>
  <c r="H156" i="34" s="1"/>
  <c r="H157" i="34" s="1"/>
  <c r="H158" i="34" s="1"/>
  <c r="H159" i="34" s="1"/>
  <c r="H160" i="34" s="1"/>
  <c r="H161" i="34" s="1"/>
  <c r="H162" i="34" s="1"/>
  <c r="H163" i="34" s="1"/>
  <c r="H164" i="34" s="1"/>
  <c r="H165" i="34" s="1"/>
  <c r="H166" i="34" s="1"/>
  <c r="H167" i="34" s="1"/>
  <c r="H168" i="34" s="1"/>
  <c r="H169" i="34" s="1"/>
  <c r="H170" i="34" s="1"/>
  <c r="H171" i="34" s="1"/>
  <c r="H172" i="34" s="1"/>
  <c r="H173" i="34" s="1"/>
  <c r="H174" i="34" s="1"/>
  <c r="H175" i="34" s="1"/>
  <c r="H176" i="34" s="1"/>
  <c r="H177" i="34" s="1"/>
  <c r="H178" i="34" s="1"/>
  <c r="H179" i="34" s="1"/>
  <c r="H180" i="34" s="1"/>
  <c r="H181" i="34" s="1"/>
  <c r="H182" i="34" s="1"/>
  <c r="H183" i="34" s="1"/>
  <c r="H184" i="34" s="1"/>
  <c r="H185" i="34" s="1"/>
  <c r="H186" i="34" s="1"/>
  <c r="H187" i="34" s="1"/>
  <c r="H188" i="34" s="1"/>
  <c r="H189" i="34" s="1"/>
  <c r="H190" i="34" s="1"/>
  <c r="H191" i="34" s="1"/>
  <c r="H192" i="34" s="1"/>
  <c r="H193" i="34" s="1"/>
  <c r="H194" i="34" s="1"/>
  <c r="H195" i="34" s="1"/>
  <c r="H196" i="34" s="1"/>
  <c r="H197" i="34" s="1"/>
  <c r="H198" i="34" s="1"/>
  <c r="H199" i="34" s="1"/>
  <c r="H200" i="34" s="1"/>
  <c r="H201" i="34" s="1"/>
  <c r="H202" i="34" s="1"/>
  <c r="H203" i="34" s="1"/>
  <c r="H204" i="34" s="1"/>
  <c r="H205" i="34" s="1"/>
  <c r="H206" i="34" s="1"/>
  <c r="H207" i="34" s="1"/>
  <c r="H208" i="34" s="1"/>
  <c r="H209" i="34" s="1"/>
  <c r="H210" i="34" s="1"/>
  <c r="H211" i="34" s="1"/>
  <c r="H212" i="34" s="1"/>
  <c r="H213" i="34" s="1"/>
  <c r="D13" i="2"/>
  <c r="D14" i="2" l="1"/>
  <c r="H11" i="35"/>
  <c r="H12" i="35" s="1"/>
  <c r="H13" i="35" s="1"/>
  <c r="H15" i="35" s="1"/>
  <c r="H16" i="35" s="1"/>
  <c r="H17" i="35" s="1"/>
  <c r="H18" i="35" s="1"/>
  <c r="H19" i="35" s="1"/>
  <c r="H20" i="35" s="1"/>
  <c r="H21" i="35" s="1"/>
  <c r="H22" i="35" s="1"/>
  <c r="H23" i="35" s="1"/>
  <c r="H24" i="35" s="1"/>
  <c r="H25" i="35" s="1"/>
  <c r="H26" i="35" s="1"/>
  <c r="H27" i="35" s="1"/>
  <c r="H28" i="35" s="1"/>
  <c r="H29" i="35" s="1"/>
  <c r="H30" i="35" s="1"/>
  <c r="H31" i="35" s="1"/>
  <c r="H32" i="35" s="1"/>
  <c r="H33" i="35" s="1"/>
  <c r="H34" i="35" s="1"/>
  <c r="H35" i="35" s="1"/>
  <c r="H36" i="35" s="1"/>
  <c r="H37" i="35" s="1"/>
  <c r="H38" i="35" s="1"/>
  <c r="H39" i="35" s="1"/>
  <c r="H40" i="35" s="1"/>
  <c r="H41" i="35" s="1"/>
  <c r="H42" i="35" s="1"/>
  <c r="H43" i="35" s="1"/>
  <c r="H44" i="35" s="1"/>
  <c r="H45" i="35" s="1"/>
  <c r="H46" i="35" s="1"/>
  <c r="H47" i="35" s="1"/>
  <c r="H48" i="35" s="1"/>
  <c r="H49" i="35" s="1"/>
  <c r="H50" i="35" s="1"/>
  <c r="H51" i="35" s="1"/>
  <c r="H52" i="35" s="1"/>
  <c r="H53" i="35" s="1"/>
  <c r="H54" i="35" s="1"/>
  <c r="H55" i="35" s="1"/>
  <c r="H56" i="35" s="1"/>
  <c r="H57" i="35" s="1"/>
  <c r="H58" i="35" s="1"/>
  <c r="H59" i="35" s="1"/>
  <c r="H60" i="35" s="1"/>
  <c r="H61" i="35" s="1"/>
  <c r="H62" i="35" s="1"/>
  <c r="H63" i="35" s="1"/>
  <c r="H64" i="35" s="1"/>
  <c r="H65" i="35" s="1"/>
  <c r="H66" i="35" s="1"/>
  <c r="H67" i="35" s="1"/>
  <c r="H68" i="35" s="1"/>
  <c r="H69" i="35" s="1"/>
  <c r="H70" i="35" s="1"/>
  <c r="H71" i="35" s="1"/>
  <c r="H72" i="35" s="1"/>
  <c r="H73" i="35" s="1"/>
  <c r="H74" i="35" s="1"/>
  <c r="H75" i="35" s="1"/>
  <c r="H76" i="35" s="1"/>
  <c r="H77" i="35" s="1"/>
  <c r="H78" i="35" s="1"/>
  <c r="H79" i="35" s="1"/>
  <c r="H80" i="35" s="1"/>
  <c r="H81" i="35" s="1"/>
  <c r="H82" i="35" s="1"/>
  <c r="H83" i="35" s="1"/>
  <c r="H84" i="35" s="1"/>
  <c r="H85" i="35" s="1"/>
  <c r="H86" i="35" s="1"/>
  <c r="H87" i="35" s="1"/>
  <c r="H88" i="35" s="1"/>
  <c r="H89" i="35" s="1"/>
  <c r="H90" i="35" s="1"/>
  <c r="H91" i="35" s="1"/>
  <c r="H92" i="35" s="1"/>
  <c r="H93" i="35" s="1"/>
  <c r="H94" i="35" s="1"/>
  <c r="H95" i="35" s="1"/>
  <c r="H96" i="35" s="1"/>
  <c r="H97" i="35" s="1"/>
  <c r="H98" i="35" s="1"/>
  <c r="H99" i="35" s="1"/>
  <c r="H100" i="35" s="1"/>
  <c r="H101" i="35" s="1"/>
  <c r="H102" i="35" s="1"/>
  <c r="H103" i="35" s="1"/>
  <c r="H104" i="35" s="1"/>
  <c r="H105" i="35" s="1"/>
  <c r="H106" i="35" s="1"/>
  <c r="H107" i="35" s="1"/>
  <c r="H108" i="35" s="1"/>
  <c r="H109" i="35" s="1"/>
  <c r="H110" i="35" s="1"/>
  <c r="H111" i="35" s="1"/>
  <c r="H112" i="35" s="1"/>
  <c r="H113" i="35" s="1"/>
  <c r="H114" i="35" s="1"/>
  <c r="H115" i="35" s="1"/>
  <c r="H116" i="35" s="1"/>
  <c r="H117" i="35" s="1"/>
  <c r="H118" i="35" s="1"/>
  <c r="H119" i="35" s="1"/>
  <c r="H120" i="35" s="1"/>
  <c r="H121" i="35" s="1"/>
  <c r="H122" i="35" s="1"/>
  <c r="H123" i="35" s="1"/>
  <c r="H124" i="35" s="1"/>
  <c r="H125" i="35" s="1"/>
  <c r="H126" i="35" s="1"/>
  <c r="H127" i="35" s="1"/>
  <c r="H128" i="35" s="1"/>
  <c r="H129" i="35" s="1"/>
  <c r="H130" i="35" s="1"/>
  <c r="H131" i="35" s="1"/>
  <c r="H132" i="35" s="1"/>
  <c r="H133" i="35" s="1"/>
  <c r="H134" i="35" s="1"/>
  <c r="H135" i="35" s="1"/>
  <c r="H136" i="35" s="1"/>
  <c r="H137" i="35" s="1"/>
  <c r="H138" i="35" s="1"/>
  <c r="H139" i="35" s="1"/>
  <c r="H140" i="35" s="1"/>
  <c r="H141" i="35" s="1"/>
  <c r="H142" i="35" s="1"/>
  <c r="H143" i="35" s="1"/>
  <c r="H144" i="35" s="1"/>
  <c r="H145" i="35" s="1"/>
  <c r="H146" i="35" s="1"/>
  <c r="H147" i="35" s="1"/>
  <c r="H148" i="35" s="1"/>
  <c r="H149" i="35" s="1"/>
  <c r="H150" i="35" s="1"/>
  <c r="H151" i="35" s="1"/>
  <c r="H152" i="35" s="1"/>
  <c r="H153" i="35" s="1"/>
  <c r="H154" i="35" s="1"/>
  <c r="H155" i="35" s="1"/>
  <c r="H156" i="35" s="1"/>
  <c r="H157" i="35" s="1"/>
  <c r="H158" i="35" s="1"/>
  <c r="H159" i="35" s="1"/>
  <c r="H160" i="35" s="1"/>
  <c r="H161" i="35" s="1"/>
  <c r="H162" i="35" s="1"/>
  <c r="H163" i="35" s="1"/>
  <c r="H164" i="35" s="1"/>
  <c r="H165" i="35" s="1"/>
  <c r="H166" i="35" s="1"/>
  <c r="H167" i="35" s="1"/>
  <c r="H168" i="35" s="1"/>
  <c r="H169" i="35" s="1"/>
  <c r="H170" i="35" s="1"/>
  <c r="H171" i="35" s="1"/>
  <c r="H172" i="35" s="1"/>
  <c r="H173" i="35" s="1"/>
  <c r="H174" i="35" s="1"/>
  <c r="H175" i="35" s="1"/>
  <c r="H176" i="35" s="1"/>
  <c r="H177" i="35" s="1"/>
  <c r="H178" i="35" s="1"/>
  <c r="H179" i="35" s="1"/>
  <c r="H180" i="35" s="1"/>
  <c r="H181" i="35" s="1"/>
  <c r="H182" i="35" s="1"/>
  <c r="H183" i="35" s="1"/>
  <c r="H184" i="35" s="1"/>
  <c r="H185" i="35" s="1"/>
  <c r="H186" i="35" s="1"/>
  <c r="H187" i="35" s="1"/>
  <c r="H188" i="35" s="1"/>
  <c r="H189" i="35" s="1"/>
  <c r="H190" i="35" s="1"/>
  <c r="H191" i="35" s="1"/>
  <c r="H192" i="35" s="1"/>
  <c r="H193" i="35" s="1"/>
  <c r="H194" i="35" s="1"/>
  <c r="H195" i="35" s="1"/>
  <c r="H196" i="35" s="1"/>
  <c r="H197" i="35" s="1"/>
  <c r="H198" i="35" s="1"/>
  <c r="H199" i="35" s="1"/>
  <c r="H200" i="35" s="1"/>
  <c r="H201" i="35" s="1"/>
  <c r="H202" i="35" s="1"/>
  <c r="H203" i="35" s="1"/>
  <c r="H204" i="35" s="1"/>
  <c r="H205" i="35" s="1"/>
  <c r="H206" i="35" s="1"/>
  <c r="H207" i="35" s="1"/>
  <c r="H208" i="35" s="1"/>
  <c r="H209" i="35" s="1"/>
  <c r="H210" i="35" s="1"/>
  <c r="H211" i="35" s="1"/>
  <c r="H212" i="35" s="1"/>
  <c r="H213" i="35" s="1"/>
  <c r="H11" i="36" l="1"/>
  <c r="H12" i="36" s="1"/>
  <c r="H13" i="36" s="1"/>
  <c r="H15" i="36" s="1"/>
  <c r="H16" i="36" s="1"/>
  <c r="H17" i="36" s="1"/>
  <c r="H18" i="36" s="1"/>
  <c r="H19" i="36" s="1"/>
  <c r="H20" i="36" s="1"/>
  <c r="H21" i="36" s="1"/>
  <c r="H22" i="36" s="1"/>
  <c r="H23" i="36" s="1"/>
  <c r="H24" i="36" s="1"/>
  <c r="H25" i="36" s="1"/>
  <c r="H26" i="36" s="1"/>
  <c r="H27" i="36" s="1"/>
  <c r="H28" i="36" s="1"/>
  <c r="H29" i="36" s="1"/>
  <c r="H30" i="36" s="1"/>
  <c r="H31" i="36" s="1"/>
  <c r="H32" i="36" s="1"/>
  <c r="H33" i="36" s="1"/>
  <c r="H34" i="36" s="1"/>
  <c r="H35" i="36" s="1"/>
  <c r="H36" i="36" s="1"/>
  <c r="H37" i="36" s="1"/>
  <c r="H38" i="36" s="1"/>
  <c r="H39" i="36" s="1"/>
  <c r="H40" i="36" s="1"/>
  <c r="H41" i="36" s="1"/>
  <c r="H42" i="36" s="1"/>
  <c r="H43" i="36" s="1"/>
  <c r="H44" i="36" s="1"/>
  <c r="H45" i="36" s="1"/>
  <c r="H46" i="36" s="1"/>
  <c r="H47" i="36" s="1"/>
  <c r="H48" i="36" s="1"/>
  <c r="H49" i="36" s="1"/>
  <c r="H50" i="36" s="1"/>
  <c r="H51" i="36" s="1"/>
  <c r="H52" i="36" s="1"/>
  <c r="H53" i="36" s="1"/>
  <c r="H54" i="36" s="1"/>
  <c r="H55" i="36" s="1"/>
  <c r="H56" i="36" s="1"/>
  <c r="H57" i="36" s="1"/>
  <c r="H58" i="36" s="1"/>
  <c r="H59" i="36" s="1"/>
  <c r="H60" i="36" s="1"/>
  <c r="H61" i="36" s="1"/>
  <c r="H62" i="36" s="1"/>
  <c r="H63" i="36" s="1"/>
  <c r="H64" i="36" s="1"/>
  <c r="H65" i="36" s="1"/>
  <c r="H66" i="36" s="1"/>
  <c r="H67" i="36" s="1"/>
  <c r="H68" i="36" s="1"/>
  <c r="H69" i="36" s="1"/>
  <c r="H70" i="36" s="1"/>
  <c r="H71" i="36" s="1"/>
  <c r="H72" i="36" s="1"/>
  <c r="H73" i="36" s="1"/>
  <c r="H74" i="36" s="1"/>
  <c r="H75" i="36" s="1"/>
  <c r="H76" i="36" s="1"/>
  <c r="H77" i="36" s="1"/>
  <c r="H78" i="36" s="1"/>
  <c r="H79" i="36" s="1"/>
  <c r="H80" i="36" s="1"/>
  <c r="H81" i="36" s="1"/>
  <c r="H82" i="36" s="1"/>
  <c r="H83" i="36" s="1"/>
  <c r="H84" i="36" s="1"/>
  <c r="H85" i="36" s="1"/>
  <c r="H86" i="36" s="1"/>
  <c r="H87" i="36" s="1"/>
  <c r="H88" i="36" s="1"/>
  <c r="H89" i="36" s="1"/>
  <c r="H90" i="36" s="1"/>
  <c r="H91" i="36" s="1"/>
  <c r="H92" i="36" s="1"/>
  <c r="H93" i="36" s="1"/>
  <c r="H94" i="36" s="1"/>
  <c r="H95" i="36" s="1"/>
  <c r="H96" i="36" s="1"/>
  <c r="H97" i="36" s="1"/>
  <c r="H98" i="36" s="1"/>
  <c r="H99" i="36" s="1"/>
  <c r="H100" i="36" s="1"/>
  <c r="H101" i="36" s="1"/>
  <c r="H102" i="36" s="1"/>
  <c r="H103" i="36" s="1"/>
  <c r="H104" i="36" s="1"/>
  <c r="H105" i="36" s="1"/>
  <c r="H106" i="36" s="1"/>
  <c r="H107" i="36" s="1"/>
  <c r="H108" i="36" s="1"/>
  <c r="H109" i="36" s="1"/>
  <c r="H110" i="36" s="1"/>
  <c r="H111" i="36" s="1"/>
  <c r="H112" i="36" s="1"/>
  <c r="H113" i="36" s="1"/>
  <c r="H114" i="36" s="1"/>
  <c r="H115" i="36" s="1"/>
  <c r="H116" i="36" s="1"/>
  <c r="H117" i="36" s="1"/>
  <c r="H118" i="36" s="1"/>
  <c r="H119" i="36" s="1"/>
  <c r="H120" i="36" s="1"/>
  <c r="H121" i="36" s="1"/>
  <c r="H122" i="36" s="1"/>
  <c r="H123" i="36" s="1"/>
  <c r="H124" i="36" s="1"/>
  <c r="H125" i="36" s="1"/>
  <c r="H126" i="36" s="1"/>
  <c r="H127" i="36" s="1"/>
  <c r="H128" i="36" s="1"/>
  <c r="H129" i="36" s="1"/>
  <c r="H130" i="36" s="1"/>
  <c r="H131" i="36" s="1"/>
  <c r="H132" i="36" s="1"/>
  <c r="H133" i="36" s="1"/>
  <c r="H134" i="36" s="1"/>
  <c r="H135" i="36" s="1"/>
  <c r="H136" i="36" s="1"/>
  <c r="H137" i="36" s="1"/>
  <c r="H138" i="36" s="1"/>
  <c r="H139" i="36" s="1"/>
  <c r="H140" i="36" s="1"/>
  <c r="H141" i="36" s="1"/>
  <c r="H142" i="36" s="1"/>
  <c r="H143" i="36" s="1"/>
  <c r="H144" i="36" s="1"/>
  <c r="H145" i="36" s="1"/>
  <c r="H146" i="36" s="1"/>
  <c r="H147" i="36" s="1"/>
  <c r="H148" i="36" s="1"/>
  <c r="H149" i="36" s="1"/>
  <c r="H150" i="36" s="1"/>
  <c r="H151" i="36" s="1"/>
  <c r="H152" i="36" s="1"/>
  <c r="H153" i="36" s="1"/>
  <c r="H154" i="36" s="1"/>
  <c r="H155" i="36" s="1"/>
  <c r="H156" i="36" s="1"/>
  <c r="H157" i="36" s="1"/>
  <c r="H158" i="36" s="1"/>
  <c r="H159" i="36" s="1"/>
  <c r="H160" i="36" s="1"/>
  <c r="H161" i="36" s="1"/>
  <c r="H162" i="36" s="1"/>
  <c r="H163" i="36" s="1"/>
  <c r="H164" i="36" s="1"/>
  <c r="H165" i="36" s="1"/>
  <c r="H166" i="36" s="1"/>
  <c r="H167" i="36" s="1"/>
  <c r="H168" i="36" s="1"/>
  <c r="H169" i="36" s="1"/>
  <c r="H170" i="36" s="1"/>
  <c r="H171" i="36" s="1"/>
  <c r="H172" i="36" s="1"/>
  <c r="H173" i="36" s="1"/>
  <c r="H174" i="36" s="1"/>
  <c r="H175" i="36" s="1"/>
  <c r="H176" i="36" s="1"/>
  <c r="H177" i="36" s="1"/>
  <c r="H178" i="36" s="1"/>
  <c r="H179" i="36" s="1"/>
  <c r="H180" i="36" s="1"/>
  <c r="H181" i="36" s="1"/>
  <c r="H182" i="36" s="1"/>
  <c r="H183" i="36" s="1"/>
  <c r="H184" i="36" s="1"/>
  <c r="H185" i="36" s="1"/>
  <c r="H186" i="36" s="1"/>
  <c r="H187" i="36" s="1"/>
  <c r="H188" i="36" s="1"/>
  <c r="H189" i="36" s="1"/>
  <c r="H190" i="36" s="1"/>
  <c r="H191" i="36" s="1"/>
  <c r="H192" i="36" s="1"/>
  <c r="H193" i="36" s="1"/>
  <c r="H194" i="36" s="1"/>
  <c r="H195" i="36" s="1"/>
  <c r="H196" i="36" s="1"/>
  <c r="H197" i="36" s="1"/>
  <c r="H198" i="36" s="1"/>
  <c r="H199" i="36" s="1"/>
  <c r="H200" i="36" s="1"/>
  <c r="H201" i="36" s="1"/>
  <c r="H202" i="36" s="1"/>
  <c r="H203" i="36" s="1"/>
  <c r="H204" i="36" s="1"/>
  <c r="H205" i="36" s="1"/>
  <c r="H206" i="36" s="1"/>
  <c r="H207" i="36" s="1"/>
  <c r="H208" i="36" s="1"/>
  <c r="H209" i="36" s="1"/>
  <c r="H210" i="36" s="1"/>
  <c r="H211" i="36" s="1"/>
  <c r="H212" i="36" s="1"/>
  <c r="H213" i="36" s="1"/>
  <c r="D15" i="2"/>
  <c r="D16" i="2" l="1"/>
  <c r="H11" i="37"/>
  <c r="H12" i="37" s="1"/>
  <c r="H13" i="37" s="1"/>
  <c r="H15" i="37" s="1"/>
  <c r="H16" i="37" s="1"/>
  <c r="H17" i="37" s="1"/>
  <c r="H18" i="37" s="1"/>
  <c r="H19" i="37" s="1"/>
  <c r="H20" i="37" s="1"/>
  <c r="H21" i="37" s="1"/>
  <c r="H22" i="37" s="1"/>
  <c r="H23" i="37" s="1"/>
  <c r="H24" i="37" s="1"/>
  <c r="H25" i="37" s="1"/>
  <c r="H26" i="37" s="1"/>
  <c r="H27" i="37" s="1"/>
  <c r="H28" i="37" s="1"/>
  <c r="H29" i="37" s="1"/>
  <c r="H30" i="37" s="1"/>
  <c r="H31" i="37" s="1"/>
  <c r="H32" i="37" s="1"/>
  <c r="H33" i="37" s="1"/>
  <c r="H34" i="37" s="1"/>
  <c r="H35" i="37" s="1"/>
  <c r="H36" i="37" s="1"/>
  <c r="H37" i="37" s="1"/>
  <c r="H38" i="37" s="1"/>
  <c r="H39" i="37" s="1"/>
  <c r="H40" i="37" s="1"/>
  <c r="H41" i="37" s="1"/>
  <c r="H42" i="37" s="1"/>
  <c r="H43" i="37" s="1"/>
  <c r="H44" i="37" s="1"/>
  <c r="H45" i="37" s="1"/>
  <c r="H46" i="37" s="1"/>
  <c r="H47" i="37" s="1"/>
  <c r="H48" i="37" s="1"/>
  <c r="H49" i="37" s="1"/>
  <c r="H50" i="37" s="1"/>
  <c r="H51" i="37" s="1"/>
  <c r="H52" i="37" s="1"/>
  <c r="H53" i="37" s="1"/>
  <c r="H54" i="37" s="1"/>
  <c r="H55" i="37" s="1"/>
  <c r="H56" i="37" s="1"/>
  <c r="H57" i="37" s="1"/>
  <c r="H58" i="37" s="1"/>
  <c r="H59" i="37" s="1"/>
  <c r="H60" i="37" s="1"/>
  <c r="H61" i="37" s="1"/>
  <c r="H62" i="37" s="1"/>
  <c r="H63" i="37" s="1"/>
  <c r="H64" i="37" s="1"/>
  <c r="H65" i="37" s="1"/>
  <c r="H66" i="37" s="1"/>
  <c r="H67" i="37" s="1"/>
  <c r="H68" i="37" s="1"/>
  <c r="H69" i="37" s="1"/>
  <c r="H70" i="37" s="1"/>
  <c r="H71" i="37" s="1"/>
  <c r="H72" i="37" s="1"/>
  <c r="H73" i="37" s="1"/>
  <c r="H74" i="37" s="1"/>
  <c r="H75" i="37" s="1"/>
  <c r="H76" i="37" s="1"/>
  <c r="H77" i="37" s="1"/>
  <c r="H78" i="37" s="1"/>
  <c r="H79" i="37" s="1"/>
  <c r="H80" i="37" s="1"/>
  <c r="H81" i="37" s="1"/>
  <c r="H82" i="37" s="1"/>
  <c r="H83" i="37" s="1"/>
  <c r="H84" i="37" s="1"/>
  <c r="H85" i="37" s="1"/>
  <c r="H86" i="37" s="1"/>
  <c r="H87" i="37" s="1"/>
  <c r="H88" i="37" s="1"/>
  <c r="H89" i="37" s="1"/>
  <c r="H90" i="37" s="1"/>
  <c r="H91" i="37" s="1"/>
  <c r="H92" i="37" s="1"/>
  <c r="H93" i="37" s="1"/>
  <c r="H94" i="37" s="1"/>
  <c r="H95" i="37" s="1"/>
  <c r="H96" i="37" s="1"/>
  <c r="H97" i="37" s="1"/>
  <c r="H98" i="37" s="1"/>
  <c r="H99" i="37" s="1"/>
  <c r="H100" i="37" s="1"/>
  <c r="H101" i="37" s="1"/>
  <c r="H102" i="37" s="1"/>
  <c r="H103" i="37" s="1"/>
  <c r="H104" i="37" s="1"/>
  <c r="H105" i="37" s="1"/>
  <c r="H106" i="37" s="1"/>
  <c r="H107" i="37" s="1"/>
  <c r="H108" i="37" s="1"/>
  <c r="H109" i="37" s="1"/>
  <c r="H110" i="37" s="1"/>
  <c r="H111" i="37" s="1"/>
  <c r="H112" i="37" s="1"/>
  <c r="H113" i="37" s="1"/>
  <c r="H114" i="37" s="1"/>
  <c r="H115" i="37" s="1"/>
  <c r="H116" i="37" s="1"/>
  <c r="H117" i="37" s="1"/>
  <c r="H118" i="37" s="1"/>
  <c r="H119" i="37" s="1"/>
  <c r="H120" i="37" s="1"/>
  <c r="H121" i="37" s="1"/>
  <c r="H122" i="37" s="1"/>
  <c r="H123" i="37" s="1"/>
  <c r="H124" i="37" s="1"/>
  <c r="H125" i="37" s="1"/>
  <c r="H126" i="37" s="1"/>
  <c r="H127" i="37" s="1"/>
  <c r="H128" i="37" s="1"/>
  <c r="H129" i="37" s="1"/>
  <c r="H130" i="37" s="1"/>
  <c r="H131" i="37" s="1"/>
  <c r="H132" i="37" s="1"/>
  <c r="H133" i="37" s="1"/>
  <c r="H134" i="37" s="1"/>
  <c r="H135" i="37" s="1"/>
  <c r="H136" i="37" s="1"/>
  <c r="H137" i="37" s="1"/>
  <c r="H138" i="37" s="1"/>
  <c r="H139" i="37" s="1"/>
  <c r="H140" i="37" s="1"/>
  <c r="H141" i="37" s="1"/>
  <c r="H142" i="37" s="1"/>
  <c r="H143" i="37" s="1"/>
  <c r="H144" i="37" s="1"/>
  <c r="H145" i="37" s="1"/>
  <c r="H146" i="37" s="1"/>
  <c r="H147" i="37" s="1"/>
  <c r="H148" i="37" s="1"/>
  <c r="H149" i="37" s="1"/>
  <c r="H150" i="37" s="1"/>
  <c r="H151" i="37" s="1"/>
  <c r="H152" i="37" s="1"/>
  <c r="H153" i="37" s="1"/>
  <c r="H154" i="37" s="1"/>
  <c r="H155" i="37" s="1"/>
  <c r="H156" i="37" s="1"/>
  <c r="H157" i="37" s="1"/>
  <c r="H158" i="37" s="1"/>
  <c r="H159" i="37" s="1"/>
  <c r="H160" i="37" s="1"/>
  <c r="H161" i="37" s="1"/>
  <c r="H162" i="37" s="1"/>
  <c r="H163" i="37" s="1"/>
  <c r="H164" i="37" s="1"/>
  <c r="H165" i="37" s="1"/>
  <c r="H166" i="37" s="1"/>
  <c r="H167" i="37" s="1"/>
  <c r="H168" i="37" s="1"/>
  <c r="H169" i="37" s="1"/>
  <c r="H170" i="37" s="1"/>
  <c r="H171" i="37" s="1"/>
  <c r="H172" i="37" s="1"/>
  <c r="H173" i="37" s="1"/>
  <c r="H174" i="37" s="1"/>
  <c r="H175" i="37" s="1"/>
  <c r="H176" i="37" s="1"/>
  <c r="H177" i="37" s="1"/>
  <c r="H178" i="37" s="1"/>
  <c r="H179" i="37" s="1"/>
  <c r="H180" i="37" s="1"/>
  <c r="H181" i="37" s="1"/>
  <c r="H182" i="37" s="1"/>
  <c r="H183" i="37" s="1"/>
  <c r="H184" i="37" s="1"/>
  <c r="H185" i="37" s="1"/>
  <c r="H186" i="37" s="1"/>
  <c r="H187" i="37" s="1"/>
  <c r="H188" i="37" s="1"/>
  <c r="H189" i="37" s="1"/>
  <c r="H190" i="37" s="1"/>
  <c r="H191" i="37" s="1"/>
  <c r="H192" i="37" s="1"/>
  <c r="H193" i="37" s="1"/>
  <c r="H194" i="37" s="1"/>
  <c r="H195" i="37" s="1"/>
  <c r="H196" i="37" s="1"/>
  <c r="H197" i="37" s="1"/>
  <c r="H198" i="37" s="1"/>
  <c r="H199" i="37" s="1"/>
  <c r="H200" i="37" s="1"/>
  <c r="H201" i="37" s="1"/>
  <c r="H202" i="37" s="1"/>
  <c r="H203" i="37" s="1"/>
  <c r="H204" i="37" s="1"/>
  <c r="H205" i="37" s="1"/>
  <c r="H206" i="37" s="1"/>
  <c r="H207" i="37" s="1"/>
  <c r="H208" i="37" s="1"/>
  <c r="H209" i="37" s="1"/>
  <c r="H210" i="37" s="1"/>
  <c r="H211" i="37" s="1"/>
  <c r="H212" i="37" s="1"/>
  <c r="H213" i="37" s="1"/>
  <c r="D17" i="2" l="1"/>
  <c r="H11" i="38"/>
  <c r="H12" i="38" s="1"/>
  <c r="H13" i="38" s="1"/>
  <c r="H15" i="38" s="1"/>
  <c r="H16" i="38" s="1"/>
  <c r="H17" i="38" s="1"/>
  <c r="H18" i="38" s="1"/>
  <c r="H19" i="38" s="1"/>
  <c r="H20" i="38" s="1"/>
  <c r="H21" i="38" s="1"/>
  <c r="H22" i="38" s="1"/>
  <c r="H23" i="38" s="1"/>
  <c r="H24" i="38" s="1"/>
  <c r="H25" i="38" s="1"/>
  <c r="H26" i="38" s="1"/>
  <c r="H27" i="38" s="1"/>
  <c r="H28" i="38" s="1"/>
  <c r="H29" i="38" s="1"/>
  <c r="H30" i="38" s="1"/>
  <c r="H31" i="38" s="1"/>
  <c r="H32" i="38" s="1"/>
  <c r="H33" i="38" s="1"/>
  <c r="H34" i="38" s="1"/>
  <c r="H35" i="38" s="1"/>
  <c r="H36" i="38" s="1"/>
  <c r="H37" i="38" s="1"/>
  <c r="H38" i="38" s="1"/>
  <c r="H39" i="38" s="1"/>
  <c r="H40" i="38" s="1"/>
  <c r="H41" i="38" s="1"/>
  <c r="H42" i="38" s="1"/>
  <c r="H43" i="38" s="1"/>
  <c r="H44" i="38" s="1"/>
  <c r="H45" i="38" s="1"/>
  <c r="H46" i="38" s="1"/>
  <c r="H47" i="38" s="1"/>
  <c r="H48" i="38" s="1"/>
  <c r="H49" i="38" s="1"/>
  <c r="H50" i="38" s="1"/>
  <c r="H51" i="38" s="1"/>
  <c r="H52" i="38" s="1"/>
  <c r="H53" i="38" s="1"/>
  <c r="H54" i="38" s="1"/>
  <c r="H55" i="38" s="1"/>
  <c r="H56" i="38" s="1"/>
  <c r="H57" i="38" s="1"/>
  <c r="H58" i="38" s="1"/>
  <c r="H59" i="38" s="1"/>
  <c r="H60" i="38" s="1"/>
  <c r="H61" i="38" s="1"/>
  <c r="H62" i="38" s="1"/>
  <c r="H63" i="38" s="1"/>
  <c r="H64" i="38" s="1"/>
  <c r="H65" i="38" s="1"/>
  <c r="H66" i="38" s="1"/>
  <c r="H67" i="38" s="1"/>
  <c r="H68" i="38" s="1"/>
  <c r="H69" i="38" s="1"/>
  <c r="H70" i="38" s="1"/>
  <c r="H71" i="38" s="1"/>
  <c r="H72" i="38" s="1"/>
  <c r="H73" i="38" s="1"/>
  <c r="H74" i="38" s="1"/>
  <c r="H75" i="38" s="1"/>
  <c r="H76" i="38" s="1"/>
  <c r="H77" i="38" s="1"/>
  <c r="H78" i="38" s="1"/>
  <c r="H79" i="38" s="1"/>
  <c r="H80" i="38" s="1"/>
  <c r="H81" i="38" s="1"/>
  <c r="H82" i="38" s="1"/>
  <c r="H83" i="38" s="1"/>
  <c r="H84" i="38" s="1"/>
  <c r="H85" i="38" s="1"/>
  <c r="H86" i="38" s="1"/>
  <c r="H87" i="38" s="1"/>
  <c r="H88" i="38" s="1"/>
  <c r="H89" i="38" s="1"/>
  <c r="H90" i="38" s="1"/>
  <c r="H91" i="38" s="1"/>
  <c r="H92" i="38" s="1"/>
  <c r="H93" i="38" s="1"/>
  <c r="H94" i="38" s="1"/>
  <c r="H95" i="38" s="1"/>
  <c r="H96" i="38" s="1"/>
  <c r="H97" i="38" s="1"/>
  <c r="H98" i="38" s="1"/>
  <c r="H99" i="38" s="1"/>
  <c r="H100" i="38" s="1"/>
  <c r="H101" i="38" s="1"/>
  <c r="H102" i="38" s="1"/>
  <c r="H103" i="38" s="1"/>
  <c r="H104" i="38" s="1"/>
  <c r="H105" i="38" s="1"/>
  <c r="H106" i="38" s="1"/>
  <c r="H107" i="38" s="1"/>
  <c r="H108" i="38" s="1"/>
  <c r="H109" i="38" s="1"/>
  <c r="H110" i="38" s="1"/>
  <c r="H111" i="38" s="1"/>
  <c r="H112" i="38" s="1"/>
  <c r="H113" i="38" s="1"/>
  <c r="H114" i="38" s="1"/>
  <c r="H115" i="38" s="1"/>
  <c r="H116" i="38" s="1"/>
  <c r="H117" i="38" s="1"/>
  <c r="H118" i="38" s="1"/>
  <c r="H119" i="38" s="1"/>
  <c r="H120" i="38" s="1"/>
  <c r="H121" i="38" s="1"/>
  <c r="H122" i="38" s="1"/>
  <c r="H123" i="38" s="1"/>
  <c r="H124" i="38" s="1"/>
  <c r="H125" i="38" s="1"/>
  <c r="H126" i="38" s="1"/>
  <c r="H127" i="38" s="1"/>
  <c r="H128" i="38" s="1"/>
  <c r="H129" i="38" s="1"/>
  <c r="H130" i="38" s="1"/>
  <c r="H131" i="38" s="1"/>
  <c r="H132" i="38" s="1"/>
  <c r="H133" i="38" s="1"/>
  <c r="H134" i="38" s="1"/>
  <c r="H135" i="38" s="1"/>
  <c r="H136" i="38" s="1"/>
  <c r="H137" i="38" s="1"/>
  <c r="H138" i="38" s="1"/>
  <c r="H139" i="38" s="1"/>
  <c r="H140" i="38" s="1"/>
  <c r="H141" i="38" s="1"/>
  <c r="H142" i="38" s="1"/>
  <c r="H143" i="38" s="1"/>
  <c r="H144" i="38" s="1"/>
  <c r="H145" i="38" s="1"/>
  <c r="H146" i="38" s="1"/>
  <c r="H147" i="38" s="1"/>
  <c r="H148" i="38" s="1"/>
  <c r="H149" i="38" s="1"/>
  <c r="H150" i="38" s="1"/>
  <c r="H151" i="38" s="1"/>
  <c r="H152" i="38" s="1"/>
  <c r="H153" i="38" s="1"/>
  <c r="H154" i="38" s="1"/>
  <c r="H155" i="38" s="1"/>
  <c r="H156" i="38" s="1"/>
  <c r="H157" i="38" s="1"/>
  <c r="H158" i="38" s="1"/>
  <c r="H159" i="38" s="1"/>
  <c r="H160" i="38" s="1"/>
  <c r="H161" i="38" s="1"/>
  <c r="H162" i="38" s="1"/>
  <c r="H163" i="38" s="1"/>
  <c r="H164" i="38" s="1"/>
  <c r="H165" i="38" s="1"/>
  <c r="H166" i="38" s="1"/>
  <c r="H167" i="38" s="1"/>
  <c r="H168" i="38" s="1"/>
  <c r="H169" i="38" s="1"/>
  <c r="H170" i="38" s="1"/>
  <c r="H171" i="38" s="1"/>
  <c r="H172" i="38" s="1"/>
  <c r="H173" i="38" s="1"/>
  <c r="H174" i="38" s="1"/>
  <c r="H175" i="38" s="1"/>
  <c r="H176" i="38" s="1"/>
  <c r="H177" i="38" s="1"/>
  <c r="H178" i="38" s="1"/>
  <c r="H179" i="38" s="1"/>
  <c r="H180" i="38" s="1"/>
  <c r="H181" i="38" s="1"/>
  <c r="H182" i="38" s="1"/>
  <c r="H183" i="38" s="1"/>
  <c r="H184" i="38" s="1"/>
  <c r="H185" i="38" s="1"/>
  <c r="H186" i="38" s="1"/>
  <c r="H187" i="38" s="1"/>
  <c r="H188" i="38" s="1"/>
  <c r="H189" i="38" s="1"/>
  <c r="H190" i="38" s="1"/>
  <c r="H191" i="38" s="1"/>
  <c r="H192" i="38" s="1"/>
  <c r="H193" i="38" s="1"/>
  <c r="H194" i="38" s="1"/>
  <c r="H195" i="38" s="1"/>
  <c r="H196" i="38" s="1"/>
  <c r="H197" i="38" s="1"/>
  <c r="H198" i="38" s="1"/>
  <c r="H199" i="38" s="1"/>
  <c r="H200" i="38" s="1"/>
  <c r="H201" i="38" s="1"/>
  <c r="H202" i="38" s="1"/>
  <c r="H203" i="38" s="1"/>
  <c r="H204" i="38" s="1"/>
  <c r="H205" i="38" s="1"/>
  <c r="H206" i="38" s="1"/>
  <c r="H207" i="38" s="1"/>
  <c r="H208" i="38" s="1"/>
  <c r="H209" i="38" s="1"/>
  <c r="H210" i="38" s="1"/>
  <c r="H211" i="38" s="1"/>
  <c r="H212" i="38" s="1"/>
  <c r="H213" i="38" s="1"/>
  <c r="D18" i="2" l="1"/>
  <c r="H11" i="39"/>
  <c r="H12" i="39" s="1"/>
  <c r="H13" i="39" s="1"/>
  <c r="H15" i="39" s="1"/>
  <c r="H16" i="39" s="1"/>
  <c r="H17" i="39" s="1"/>
  <c r="H18" i="39" s="1"/>
  <c r="H19" i="39" s="1"/>
  <c r="H20" i="39" s="1"/>
  <c r="H21" i="39" s="1"/>
  <c r="H22" i="39" s="1"/>
  <c r="H23" i="39" s="1"/>
  <c r="H24" i="39" s="1"/>
  <c r="H25" i="39" s="1"/>
  <c r="H26" i="39" s="1"/>
  <c r="H27" i="39" s="1"/>
  <c r="H28" i="39" s="1"/>
  <c r="H29" i="39" s="1"/>
  <c r="H30" i="39" s="1"/>
  <c r="H31" i="39" s="1"/>
  <c r="H32" i="39" s="1"/>
  <c r="H33" i="39" s="1"/>
  <c r="H34" i="39" s="1"/>
  <c r="H35" i="39" s="1"/>
  <c r="H36" i="39" s="1"/>
  <c r="H37" i="39" s="1"/>
  <c r="H38" i="39" s="1"/>
  <c r="H39" i="39" s="1"/>
  <c r="H40" i="39" s="1"/>
  <c r="H41" i="39" s="1"/>
  <c r="H42" i="39" s="1"/>
  <c r="H43" i="39" s="1"/>
  <c r="H44" i="39" s="1"/>
  <c r="H45" i="39" s="1"/>
  <c r="H46" i="39" s="1"/>
  <c r="H47" i="39" s="1"/>
  <c r="H48" i="39" s="1"/>
  <c r="H49" i="39" s="1"/>
  <c r="H50" i="39" s="1"/>
  <c r="H51" i="39" s="1"/>
  <c r="H52" i="39" s="1"/>
  <c r="H53" i="39" s="1"/>
  <c r="H54" i="39" s="1"/>
  <c r="H55" i="39" s="1"/>
  <c r="H56" i="39" s="1"/>
  <c r="H57" i="39" s="1"/>
  <c r="H58" i="39" s="1"/>
  <c r="H59" i="39" s="1"/>
  <c r="H60" i="39" s="1"/>
  <c r="H61" i="39" s="1"/>
  <c r="H62" i="39" s="1"/>
  <c r="H63" i="39" s="1"/>
  <c r="H64" i="39" s="1"/>
  <c r="H65" i="39" s="1"/>
  <c r="H66" i="39" s="1"/>
  <c r="H67" i="39" s="1"/>
  <c r="H68" i="39" s="1"/>
  <c r="H69" i="39" s="1"/>
  <c r="H70" i="39" s="1"/>
  <c r="H71" i="39" s="1"/>
  <c r="H72" i="39" s="1"/>
  <c r="H73" i="39" s="1"/>
  <c r="H74" i="39" s="1"/>
  <c r="H75" i="39" s="1"/>
  <c r="H76" i="39" s="1"/>
  <c r="H77" i="39" s="1"/>
  <c r="H78" i="39" s="1"/>
  <c r="H79" i="39" s="1"/>
  <c r="H80" i="39" s="1"/>
  <c r="H81" i="39" s="1"/>
  <c r="H82" i="39" s="1"/>
  <c r="H83" i="39" s="1"/>
  <c r="H84" i="39" s="1"/>
  <c r="H85" i="39" s="1"/>
  <c r="H86" i="39" s="1"/>
  <c r="H87" i="39" s="1"/>
  <c r="H88" i="39" s="1"/>
  <c r="H89" i="39" s="1"/>
  <c r="H90" i="39" s="1"/>
  <c r="H91" i="39" s="1"/>
  <c r="H92" i="39" s="1"/>
  <c r="H93" i="39" s="1"/>
  <c r="H94" i="39" s="1"/>
  <c r="H95" i="39" s="1"/>
  <c r="H96" i="39" s="1"/>
  <c r="H97" i="39" s="1"/>
  <c r="H98" i="39" s="1"/>
  <c r="H99" i="39" s="1"/>
  <c r="H100" i="39" s="1"/>
  <c r="H101" i="39" s="1"/>
  <c r="H102" i="39" s="1"/>
  <c r="H103" i="39" s="1"/>
  <c r="H104" i="39" s="1"/>
  <c r="H105" i="39" s="1"/>
  <c r="H106" i="39" s="1"/>
  <c r="H107" i="39" s="1"/>
  <c r="H108" i="39" s="1"/>
  <c r="H109" i="39" s="1"/>
  <c r="H110" i="39" s="1"/>
  <c r="H111" i="39" s="1"/>
  <c r="H112" i="39" s="1"/>
  <c r="H113" i="39" s="1"/>
  <c r="H114" i="39" s="1"/>
  <c r="H115" i="39" s="1"/>
  <c r="H116" i="39" s="1"/>
  <c r="H117" i="39" s="1"/>
  <c r="H118" i="39" s="1"/>
  <c r="H119" i="39" s="1"/>
  <c r="H120" i="39" s="1"/>
  <c r="H121" i="39" s="1"/>
  <c r="H122" i="39" s="1"/>
  <c r="H123" i="39" s="1"/>
  <c r="H124" i="39" s="1"/>
  <c r="H125" i="39" s="1"/>
  <c r="H126" i="39" s="1"/>
  <c r="H127" i="39" s="1"/>
  <c r="H128" i="39" s="1"/>
  <c r="H129" i="39" s="1"/>
  <c r="H130" i="39" s="1"/>
  <c r="H131" i="39" s="1"/>
  <c r="H132" i="39" s="1"/>
  <c r="H133" i="39" s="1"/>
  <c r="H134" i="39" s="1"/>
  <c r="H135" i="39" s="1"/>
  <c r="H136" i="39" s="1"/>
  <c r="H137" i="39" s="1"/>
  <c r="H138" i="39" s="1"/>
  <c r="H139" i="39" s="1"/>
  <c r="H140" i="39" s="1"/>
  <c r="H141" i="39" s="1"/>
  <c r="H142" i="39" s="1"/>
  <c r="H143" i="39" s="1"/>
  <c r="H144" i="39" s="1"/>
  <c r="H145" i="39" s="1"/>
  <c r="H146" i="39" s="1"/>
  <c r="H147" i="39" s="1"/>
  <c r="H148" i="39" s="1"/>
  <c r="H149" i="39" s="1"/>
  <c r="H150" i="39" s="1"/>
  <c r="H151" i="39" s="1"/>
  <c r="H152" i="39" s="1"/>
  <c r="H153" i="39" s="1"/>
  <c r="H154" i="39" s="1"/>
  <c r="H155" i="39" s="1"/>
  <c r="H156" i="39" s="1"/>
  <c r="H157" i="39" s="1"/>
  <c r="H158" i="39" s="1"/>
  <c r="H159" i="39" s="1"/>
  <c r="H160" i="39" s="1"/>
  <c r="H161" i="39" s="1"/>
  <c r="H162" i="39" s="1"/>
  <c r="H163" i="39" s="1"/>
  <c r="H164" i="39" s="1"/>
  <c r="H165" i="39" s="1"/>
  <c r="H166" i="39" s="1"/>
  <c r="H167" i="39" s="1"/>
  <c r="H168" i="39" s="1"/>
  <c r="H169" i="39" s="1"/>
  <c r="H170" i="39" s="1"/>
  <c r="H171" i="39" s="1"/>
  <c r="H172" i="39" s="1"/>
  <c r="H173" i="39" s="1"/>
  <c r="H174" i="39" s="1"/>
  <c r="H175" i="39" s="1"/>
  <c r="H176" i="39" s="1"/>
  <c r="H177" i="39" s="1"/>
  <c r="H178" i="39" s="1"/>
  <c r="H179" i="39" s="1"/>
  <c r="H180" i="39" s="1"/>
  <c r="H181" i="39" s="1"/>
  <c r="H182" i="39" s="1"/>
  <c r="H183" i="39" s="1"/>
  <c r="H184" i="39" s="1"/>
  <c r="H185" i="39" s="1"/>
  <c r="H186" i="39" s="1"/>
  <c r="H187" i="39" s="1"/>
  <c r="H188" i="39" s="1"/>
  <c r="H189" i="39" s="1"/>
  <c r="H190" i="39" s="1"/>
  <c r="H191" i="39" s="1"/>
  <c r="H192" i="39" s="1"/>
  <c r="H193" i="39" s="1"/>
  <c r="H194" i="39" s="1"/>
  <c r="H195" i="39" s="1"/>
  <c r="H196" i="39" s="1"/>
  <c r="H197" i="39" s="1"/>
  <c r="H198" i="39" s="1"/>
  <c r="H199" i="39" s="1"/>
  <c r="H200" i="39" s="1"/>
  <c r="H201" i="39" s="1"/>
  <c r="H202" i="39" s="1"/>
  <c r="H203" i="39" s="1"/>
  <c r="H204" i="39" s="1"/>
  <c r="H205" i="39" s="1"/>
  <c r="H206" i="39" s="1"/>
  <c r="H207" i="39" s="1"/>
  <c r="H208" i="39" s="1"/>
  <c r="H209" i="39" s="1"/>
  <c r="H210" i="39" s="1"/>
  <c r="H211" i="39" s="1"/>
  <c r="H212" i="39" s="1"/>
  <c r="H213" i="39" s="1"/>
  <c r="D19" i="2" s="1"/>
  <c r="C39" i="16"/>
  <c r="F39" i="16"/>
  <c r="B39" i="16"/>
  <c r="D39" i="16"/>
</calcChain>
</file>

<file path=xl/sharedStrings.xml><?xml version="1.0" encoding="utf-8"?>
<sst xmlns="http://schemas.openxmlformats.org/spreadsheetml/2006/main" count="882" uniqueCount="268">
  <si>
    <t>日</t>
    <rPh sb="0" eb="1">
      <t>ニチ</t>
    </rPh>
    <phoneticPr fontId="2"/>
  </si>
  <si>
    <t>収入</t>
    <rPh sb="0" eb="2">
      <t>シュウニュウ</t>
    </rPh>
    <phoneticPr fontId="2"/>
  </si>
  <si>
    <t>支出</t>
    <rPh sb="0" eb="2">
      <t>シシュツ</t>
    </rPh>
    <phoneticPr fontId="2"/>
  </si>
  <si>
    <t>残額</t>
    <rPh sb="0" eb="2">
      <t>ザンガク</t>
    </rPh>
    <phoneticPr fontId="2"/>
  </si>
  <si>
    <t>―</t>
    <phoneticPr fontId="2"/>
  </si>
  <si>
    <t>備考</t>
    <rPh sb="0" eb="2">
      <t>ビコウ</t>
    </rPh>
    <phoneticPr fontId="2"/>
  </si>
  <si>
    <t>繰越金</t>
    <rPh sb="0" eb="2">
      <t>クリコシ</t>
    </rPh>
    <rPh sb="2" eb="3">
      <t>キン</t>
    </rPh>
    <phoneticPr fontId="2"/>
  </si>
  <si>
    <t>月まとめ</t>
    <rPh sb="0" eb="1">
      <t>ツキ</t>
    </rPh>
    <phoneticPr fontId="2"/>
  </si>
  <si>
    <t>5月</t>
    <rPh sb="1" eb="2">
      <t>ガツ</t>
    </rPh>
    <phoneticPr fontId="2"/>
  </si>
  <si>
    <t>6月</t>
    <rPh sb="1" eb="2">
      <t>ガツ</t>
    </rPh>
    <phoneticPr fontId="2"/>
  </si>
  <si>
    <t>7月</t>
  </si>
  <si>
    <t>7月</t>
    <rPh sb="1" eb="2">
      <t>ガツ</t>
    </rPh>
    <phoneticPr fontId="2"/>
  </si>
  <si>
    <t>4月</t>
    <rPh sb="1" eb="2">
      <t>ガツ</t>
    </rPh>
    <phoneticPr fontId="2"/>
  </si>
  <si>
    <t>徴収予定</t>
    <rPh sb="0" eb="2">
      <t>チョウシュウ</t>
    </rPh>
    <rPh sb="2" eb="4">
      <t>ヨテイ</t>
    </rPh>
    <phoneticPr fontId="2"/>
  </si>
  <si>
    <t>○月○日</t>
    <rPh sb="1" eb="2">
      <t>ガツ</t>
    </rPh>
    <rPh sb="3" eb="4">
      <t>ニチ</t>
    </rPh>
    <phoneticPr fontId="2"/>
  </si>
  <si>
    <t>部員数（人）</t>
    <rPh sb="0" eb="2">
      <t>ブイン</t>
    </rPh>
    <rPh sb="2" eb="3">
      <t>スウ</t>
    </rPh>
    <rPh sb="4" eb="5">
      <t>ニン</t>
    </rPh>
    <phoneticPr fontId="2"/>
  </si>
  <si>
    <t>8月</t>
  </si>
  <si>
    <t>8月</t>
    <rPh sb="1" eb="2">
      <t>ガツ</t>
    </rPh>
    <phoneticPr fontId="2"/>
  </si>
  <si>
    <t>9月</t>
  </si>
  <si>
    <t>9月</t>
    <rPh sb="1" eb="2">
      <t>ガツ</t>
    </rPh>
    <phoneticPr fontId="2"/>
  </si>
  <si>
    <t>10月</t>
  </si>
  <si>
    <t>10月</t>
    <rPh sb="2" eb="3">
      <t>ガツ</t>
    </rPh>
    <phoneticPr fontId="2"/>
  </si>
  <si>
    <t>11月</t>
  </si>
  <si>
    <t>11月</t>
    <rPh sb="2" eb="3">
      <t>ガツ</t>
    </rPh>
    <phoneticPr fontId="2"/>
  </si>
  <si>
    <t>12月</t>
  </si>
  <si>
    <t>12月</t>
    <rPh sb="2" eb="3">
      <t>ガツ</t>
    </rPh>
    <phoneticPr fontId="2"/>
  </si>
  <si>
    <t>1月</t>
  </si>
  <si>
    <t>1月</t>
    <rPh sb="1" eb="2">
      <t>ガツ</t>
    </rPh>
    <phoneticPr fontId="2"/>
  </si>
  <si>
    <t>2月</t>
  </si>
  <si>
    <t>2月</t>
    <rPh sb="1" eb="2">
      <t>ガツ</t>
    </rPh>
    <phoneticPr fontId="2"/>
  </si>
  <si>
    <t>3月</t>
  </si>
  <si>
    <t>3月</t>
    <rPh sb="1" eb="2">
      <t>ガツ</t>
    </rPh>
    <phoneticPr fontId="2"/>
  </si>
  <si>
    <t>月</t>
    <rPh sb="0" eb="1">
      <t>ツキ</t>
    </rPh>
    <phoneticPr fontId="2"/>
  </si>
  <si>
    <t>収入計</t>
    <rPh sb="0" eb="2">
      <t>シュウニュウ</t>
    </rPh>
    <rPh sb="2" eb="3">
      <t>ケイ</t>
    </rPh>
    <phoneticPr fontId="2"/>
  </si>
  <si>
    <t>支出計</t>
    <rPh sb="0" eb="2">
      <t>シシュツ</t>
    </rPh>
    <rPh sb="2" eb="3">
      <t>ケイ</t>
    </rPh>
    <phoneticPr fontId="2"/>
  </si>
  <si>
    <t>4日</t>
    <rPh sb="1" eb="2">
      <t>ニチ</t>
    </rPh>
    <phoneticPr fontId="2"/>
  </si>
  <si>
    <t>新入生勧誘用パンフレット印刷代</t>
    <rPh sb="0" eb="3">
      <t>シンニュウセイ</t>
    </rPh>
    <rPh sb="3" eb="5">
      <t>カンユウ</t>
    </rPh>
    <rPh sb="5" eb="6">
      <t>ヨウ</t>
    </rPh>
    <rPh sb="12" eb="14">
      <t>インサツ</t>
    </rPh>
    <rPh sb="14" eb="15">
      <t>ダイ</t>
    </rPh>
    <phoneticPr fontId="2"/>
  </si>
  <si>
    <t>8日</t>
    <rPh sb="1" eb="2">
      <t>ニチ</t>
    </rPh>
    <phoneticPr fontId="2"/>
  </si>
  <si>
    <t>22日</t>
    <rPh sb="2" eb="3">
      <t>ニチ</t>
    </rPh>
    <phoneticPr fontId="2"/>
  </si>
  <si>
    <t>6月○○大会エントリー費支払い</t>
    <rPh sb="1" eb="2">
      <t>ガツ</t>
    </rPh>
    <rPh sb="4" eb="6">
      <t>タイカイ</t>
    </rPh>
    <rPh sb="11" eb="12">
      <t>ヒ</t>
    </rPh>
    <rPh sb="12" eb="14">
      <t>シハラ</t>
    </rPh>
    <phoneticPr fontId="2"/>
  </si>
  <si>
    <t>○○球購入（6個入り2セット）</t>
    <rPh sb="2" eb="3">
      <t>キュウ</t>
    </rPh>
    <rPh sb="3" eb="5">
      <t>コウニュウ</t>
    </rPh>
    <rPh sb="7" eb="8">
      <t>コ</t>
    </rPh>
    <rPh sb="8" eb="9">
      <t>イ</t>
    </rPh>
    <phoneticPr fontId="2"/>
  </si>
  <si>
    <t>エントリー費支払い時手数料（福岡銀行）</t>
    <rPh sb="5" eb="6">
      <t>ヒ</t>
    </rPh>
    <rPh sb="6" eb="8">
      <t>シハラ</t>
    </rPh>
    <rPh sb="9" eb="10">
      <t>ジ</t>
    </rPh>
    <rPh sb="10" eb="13">
      <t>テスウリョウ</t>
    </rPh>
    <rPh sb="14" eb="16">
      <t>フクオカ</t>
    </rPh>
    <rPh sb="16" eb="18">
      <t>ギンコウ</t>
    </rPh>
    <phoneticPr fontId="2"/>
  </si>
  <si>
    <t>◎一般会計</t>
    <rPh sb="1" eb="3">
      <t>イッパン</t>
    </rPh>
    <rPh sb="3" eb="5">
      <t>カイケイ</t>
    </rPh>
    <phoneticPr fontId="6"/>
  </si>
  <si>
    <t>（収入の部）</t>
    <rPh sb="1" eb="3">
      <t>シュウニュウ</t>
    </rPh>
    <rPh sb="4" eb="5">
      <t>ブ</t>
    </rPh>
    <phoneticPr fontId="6"/>
  </si>
  <si>
    <t>(単位：円)</t>
    <rPh sb="1" eb="3">
      <t>タンイ</t>
    </rPh>
    <rPh sb="4" eb="5">
      <t>エン</t>
    </rPh>
    <phoneticPr fontId="6"/>
  </si>
  <si>
    <t>区　　　　　分</t>
    <rPh sb="0" eb="7">
      <t>クブン</t>
    </rPh>
    <phoneticPr fontId="6"/>
  </si>
  <si>
    <t>備　　　考</t>
    <rPh sb="0" eb="5">
      <t>ビコウ</t>
    </rPh>
    <phoneticPr fontId="6"/>
  </si>
  <si>
    <t>合　　　　　計</t>
    <rPh sb="0" eb="7">
      <t>ゴウケイ</t>
    </rPh>
    <phoneticPr fontId="6"/>
  </si>
  <si>
    <t>（支出の部）</t>
    <rPh sb="1" eb="3">
      <t>シシュツ</t>
    </rPh>
    <rPh sb="4" eb="5">
      <t>ブ</t>
    </rPh>
    <phoneticPr fontId="6"/>
  </si>
  <si>
    <t>実収支</t>
    <rPh sb="0" eb="1">
      <t>ジツ</t>
    </rPh>
    <rPh sb="1" eb="3">
      <t>シュウシ</t>
    </rPh>
    <phoneticPr fontId="6"/>
  </si>
  <si>
    <t>総支出D</t>
    <rPh sb="0" eb="1">
      <t>ソウ</t>
    </rPh>
    <rPh sb="1" eb="3">
      <t>シシュツ</t>
    </rPh>
    <phoneticPr fontId="6"/>
  </si>
  <si>
    <t>収支差額（C-D）</t>
    <rPh sb="0" eb="2">
      <t>シュウシ</t>
    </rPh>
    <rPh sb="2" eb="4">
      <t>サガク</t>
    </rPh>
    <phoneticPr fontId="6"/>
  </si>
  <si>
    <t>平成○○年度　○○サークル　決算書(案)</t>
    <rPh sb="0" eb="2">
      <t>ヘイセイ</t>
    </rPh>
    <rPh sb="4" eb="6">
      <t>ネンド</t>
    </rPh>
    <rPh sb="14" eb="16">
      <t>ケッサン</t>
    </rPh>
    <rPh sb="16" eb="17">
      <t>ショ</t>
    </rPh>
    <rPh sb="18" eb="19">
      <t>アン</t>
    </rPh>
    <phoneticPr fontId="6"/>
  </si>
  <si>
    <t>←平成△△年度繰越金</t>
    <rPh sb="1" eb="3">
      <t>ヘイセイ</t>
    </rPh>
    <rPh sb="5" eb="7">
      <t>ネンド</t>
    </rPh>
    <rPh sb="7" eb="9">
      <t>クリコシ</t>
    </rPh>
    <rPh sb="9" eb="10">
      <t>キン</t>
    </rPh>
    <phoneticPr fontId="6"/>
  </si>
  <si>
    <t>平成○○年度決算額</t>
    <rPh sb="0" eb="2">
      <t>ヘイセイ</t>
    </rPh>
    <rPh sb="4" eb="6">
      <t>ネンド</t>
    </rPh>
    <rPh sb="6" eb="8">
      <t>ケッサン</t>
    </rPh>
    <rPh sb="8" eb="9">
      <t>ガク</t>
    </rPh>
    <phoneticPr fontId="6"/>
  </si>
  <si>
    <t>収入項目</t>
    <rPh sb="0" eb="2">
      <t>シュウニュウ</t>
    </rPh>
    <rPh sb="2" eb="4">
      <t>コウモク</t>
    </rPh>
    <phoneticPr fontId="2"/>
  </si>
  <si>
    <t>支出項目</t>
    <rPh sb="0" eb="2">
      <t>シシュツ</t>
    </rPh>
    <rPh sb="2" eb="4">
      <t>コウモク</t>
    </rPh>
    <phoneticPr fontId="2"/>
  </si>
  <si>
    <t>平成○○年度会計まとめ</t>
    <rPh sb="0" eb="2">
      <t>ヘイセイ</t>
    </rPh>
    <rPh sb="4" eb="6">
      <t>ネンド</t>
    </rPh>
    <rPh sb="6" eb="8">
      <t>カイケイ</t>
    </rPh>
    <phoneticPr fontId="2"/>
  </si>
  <si>
    <t>平成△△年３月末作成</t>
    <phoneticPr fontId="6"/>
  </si>
  <si>
    <t>計</t>
    <rPh sb="0" eb="1">
      <t>ケイ</t>
    </rPh>
    <phoneticPr fontId="2"/>
  </si>
  <si>
    <t>目的</t>
    <rPh sb="0" eb="2">
      <t>モクテキ</t>
    </rPh>
    <phoneticPr fontId="2"/>
  </si>
  <si>
    <t>（１）強化</t>
    <rPh sb="3" eb="5">
      <t>キョウカ</t>
    </rPh>
    <phoneticPr fontId="2"/>
  </si>
  <si>
    <t>（３）経常</t>
    <rPh sb="3" eb="5">
      <t>ケイジョウ</t>
    </rPh>
    <phoneticPr fontId="2"/>
  </si>
  <si>
    <t>（４）保険</t>
    <rPh sb="3" eb="5">
      <t>ホケン</t>
    </rPh>
    <phoneticPr fontId="2"/>
  </si>
  <si>
    <t>（２）親交</t>
    <rPh sb="3" eb="5">
      <t>シンコウ</t>
    </rPh>
    <phoneticPr fontId="2"/>
  </si>
  <si>
    <t>（５）大会</t>
    <rPh sb="3" eb="5">
      <t>タイカイ</t>
    </rPh>
    <phoneticPr fontId="2"/>
  </si>
  <si>
    <t>（６）イベント</t>
    <phoneticPr fontId="2"/>
  </si>
  <si>
    <t>30日</t>
    <rPh sb="2" eb="3">
      <t>ニチ</t>
    </rPh>
    <phoneticPr fontId="2"/>
  </si>
  <si>
    <t>連盟加入費支払い</t>
    <rPh sb="0" eb="2">
      <t>レンメイ</t>
    </rPh>
    <rPh sb="2" eb="5">
      <t>カニュウヒ</t>
    </rPh>
    <rPh sb="5" eb="7">
      <t>シハラ</t>
    </rPh>
    <phoneticPr fontId="2"/>
  </si>
  <si>
    <t>サークルの歓迎会に購入する物品等、親交を目的とする場合</t>
    <rPh sb="5" eb="8">
      <t>カンゲイカイ</t>
    </rPh>
    <rPh sb="9" eb="11">
      <t>コウニュウ</t>
    </rPh>
    <rPh sb="13" eb="15">
      <t>ブッピン</t>
    </rPh>
    <rPh sb="15" eb="16">
      <t>トウ</t>
    </rPh>
    <rPh sb="17" eb="19">
      <t>シンコウ</t>
    </rPh>
    <rPh sb="20" eb="22">
      <t>モクテキ</t>
    </rPh>
    <rPh sb="25" eb="27">
      <t>バアイ</t>
    </rPh>
    <phoneticPr fontId="2"/>
  </si>
  <si>
    <t>連盟加入費（試合のエントリー費ではない）、部で管理する（支払っている）電話・ガス・水道・光熱費等、サークル運営上必要なものの場合</t>
    <rPh sb="0" eb="2">
      <t>レンメイ</t>
    </rPh>
    <rPh sb="2" eb="5">
      <t>カニュウヒ</t>
    </rPh>
    <rPh sb="6" eb="8">
      <t>シアイ</t>
    </rPh>
    <rPh sb="14" eb="15">
      <t>ヒ</t>
    </rPh>
    <rPh sb="21" eb="22">
      <t>ブ</t>
    </rPh>
    <rPh sb="23" eb="25">
      <t>カンリ</t>
    </rPh>
    <rPh sb="28" eb="30">
      <t>シハラ</t>
    </rPh>
    <rPh sb="35" eb="37">
      <t>デンワ</t>
    </rPh>
    <rPh sb="41" eb="43">
      <t>スイドウ</t>
    </rPh>
    <rPh sb="44" eb="46">
      <t>コウネツ</t>
    </rPh>
    <rPh sb="46" eb="47">
      <t>ヒ</t>
    </rPh>
    <rPh sb="47" eb="48">
      <t>トウ</t>
    </rPh>
    <rPh sb="53" eb="56">
      <t>ウンエイジョウ</t>
    </rPh>
    <rPh sb="56" eb="58">
      <t>ヒツヨウ</t>
    </rPh>
    <rPh sb="62" eb="64">
      <t>バアイ</t>
    </rPh>
    <phoneticPr fontId="2"/>
  </si>
  <si>
    <t>サークル物品の購入、練習施設の利用料、合宿・遠征費等、サークルの強化を目的とする場合</t>
    <rPh sb="4" eb="6">
      <t>ブッピン</t>
    </rPh>
    <rPh sb="7" eb="9">
      <t>コウニュウ</t>
    </rPh>
    <rPh sb="10" eb="12">
      <t>レンシュウ</t>
    </rPh>
    <rPh sb="12" eb="14">
      <t>シセツ</t>
    </rPh>
    <rPh sb="15" eb="18">
      <t>リヨウリョウ</t>
    </rPh>
    <rPh sb="19" eb="21">
      <t>ガッシュク</t>
    </rPh>
    <rPh sb="22" eb="24">
      <t>エンセイ</t>
    </rPh>
    <rPh sb="24" eb="25">
      <t>ヒ</t>
    </rPh>
    <rPh sb="25" eb="26">
      <t>トウ</t>
    </rPh>
    <rPh sb="32" eb="34">
      <t>キョウカ</t>
    </rPh>
    <rPh sb="35" eb="37">
      <t>モクテキ</t>
    </rPh>
    <rPh sb="40" eb="42">
      <t>バアイ</t>
    </rPh>
    <phoneticPr fontId="2"/>
  </si>
  <si>
    <t>説明等</t>
    <rPh sb="0" eb="2">
      <t>セツメイ</t>
    </rPh>
    <rPh sb="2" eb="3">
      <t>トウ</t>
    </rPh>
    <phoneticPr fontId="2"/>
  </si>
  <si>
    <t>（７）その他</t>
    <rPh sb="5" eb="6">
      <t>タ</t>
    </rPh>
    <phoneticPr fontId="2"/>
  </si>
  <si>
    <t>大会・試合時に係る目的の場合
参加・運営に係るエントリー費、交通費、弁当代等</t>
    <rPh sb="0" eb="2">
      <t>タイカイ</t>
    </rPh>
    <rPh sb="3" eb="5">
      <t>シアイ</t>
    </rPh>
    <rPh sb="5" eb="6">
      <t>ジ</t>
    </rPh>
    <rPh sb="7" eb="8">
      <t>カカ</t>
    </rPh>
    <rPh sb="9" eb="11">
      <t>モクテキ</t>
    </rPh>
    <rPh sb="12" eb="14">
      <t>バアイ</t>
    </rPh>
    <rPh sb="15" eb="17">
      <t>サンカ</t>
    </rPh>
    <rPh sb="18" eb="20">
      <t>ウンエイ</t>
    </rPh>
    <rPh sb="21" eb="22">
      <t>カカ</t>
    </rPh>
    <rPh sb="28" eb="29">
      <t>ヒ</t>
    </rPh>
    <rPh sb="30" eb="33">
      <t>コウツウヒ</t>
    </rPh>
    <rPh sb="34" eb="37">
      <t>ベントウダイ</t>
    </rPh>
    <rPh sb="37" eb="38">
      <t>トウ</t>
    </rPh>
    <phoneticPr fontId="2"/>
  </si>
  <si>
    <t>サークル活動を行うにあたり、サークルで加入しなければならない保険の支払いを行う場合
（個人の健康保険や学研災等は除く）</t>
    <rPh sb="4" eb="6">
      <t>カツドウ</t>
    </rPh>
    <rPh sb="7" eb="8">
      <t>オコナ</t>
    </rPh>
    <rPh sb="19" eb="21">
      <t>カニュウ</t>
    </rPh>
    <rPh sb="30" eb="32">
      <t>ホケン</t>
    </rPh>
    <rPh sb="33" eb="35">
      <t>シハラ</t>
    </rPh>
    <rPh sb="37" eb="38">
      <t>オコナ</t>
    </rPh>
    <rPh sb="39" eb="41">
      <t>バアイ</t>
    </rPh>
    <rPh sb="43" eb="45">
      <t>コジン</t>
    </rPh>
    <rPh sb="46" eb="48">
      <t>ケンコウ</t>
    </rPh>
    <rPh sb="48" eb="50">
      <t>ホケン</t>
    </rPh>
    <rPh sb="51" eb="53">
      <t>ガッケン</t>
    </rPh>
    <rPh sb="53" eb="54">
      <t>ワザワ</t>
    </rPh>
    <rPh sb="54" eb="55">
      <t>トウ</t>
    </rPh>
    <rPh sb="56" eb="57">
      <t>ノゾ</t>
    </rPh>
    <phoneticPr fontId="2"/>
  </si>
  <si>
    <t>大会・試合を除く、各種イベントへの参加・運営を目的とする場合
○○地区祭への参加費用等</t>
    <rPh sb="0" eb="2">
      <t>タイカイ</t>
    </rPh>
    <rPh sb="3" eb="5">
      <t>シアイ</t>
    </rPh>
    <rPh sb="6" eb="7">
      <t>ノゾ</t>
    </rPh>
    <rPh sb="9" eb="11">
      <t>カクシュ</t>
    </rPh>
    <rPh sb="17" eb="19">
      <t>サンカ</t>
    </rPh>
    <rPh sb="20" eb="22">
      <t>ウンエイ</t>
    </rPh>
    <rPh sb="23" eb="25">
      <t>モクテキ</t>
    </rPh>
    <rPh sb="28" eb="30">
      <t>バアイ</t>
    </rPh>
    <rPh sb="33" eb="35">
      <t>チク</t>
    </rPh>
    <rPh sb="35" eb="36">
      <t>サイ</t>
    </rPh>
    <rPh sb="38" eb="40">
      <t>サンカ</t>
    </rPh>
    <rPh sb="40" eb="42">
      <t>ヒヨウ</t>
    </rPh>
    <rPh sb="42" eb="43">
      <t>トウ</t>
    </rPh>
    <phoneticPr fontId="2"/>
  </si>
  <si>
    <t>その他の場合、会計簿の「備考」欄にその内容について記載すること</t>
    <rPh sb="2" eb="3">
      <t>タ</t>
    </rPh>
    <rPh sb="4" eb="6">
      <t>バアイ</t>
    </rPh>
    <rPh sb="7" eb="9">
      <t>カイケイ</t>
    </rPh>
    <rPh sb="9" eb="10">
      <t>ボ</t>
    </rPh>
    <rPh sb="12" eb="14">
      <t>ビコウ</t>
    </rPh>
    <rPh sb="15" eb="16">
      <t>ラン</t>
    </rPh>
    <rPh sb="19" eb="21">
      <t>ナイヨウ</t>
    </rPh>
    <rPh sb="25" eb="27">
      <t>キサイ</t>
    </rPh>
    <phoneticPr fontId="2"/>
  </si>
  <si>
    <t>残額（自動計算）</t>
    <rPh sb="0" eb="2">
      <t>ザンガク</t>
    </rPh>
    <rPh sb="3" eb="5">
      <t>ジドウ</t>
    </rPh>
    <rPh sb="5" eb="7">
      <t>ケイサン</t>
    </rPh>
    <phoneticPr fontId="2"/>
  </si>
  <si>
    <t>謝金、講師への交通費支給　など</t>
    <rPh sb="0" eb="2">
      <t>シャキン</t>
    </rPh>
    <rPh sb="3" eb="5">
      <t>コウシ</t>
    </rPh>
    <rPh sb="7" eb="10">
      <t>コウツウヒ</t>
    </rPh>
    <rPh sb="10" eb="12">
      <t>シキュウ</t>
    </rPh>
    <phoneticPr fontId="2"/>
  </si>
  <si>
    <t>参加費、エントリー費　など</t>
    <rPh sb="0" eb="3">
      <t>サンカヒ</t>
    </rPh>
    <rPh sb="9" eb="10">
      <t>ヒ</t>
    </rPh>
    <phoneticPr fontId="2"/>
  </si>
  <si>
    <t>サークルで活動する際に利用する交通費
遠征、試合等交通費　など
（合宿に係る交通費は、「合宿費」で経常）</t>
    <rPh sb="5" eb="7">
      <t>カツドウ</t>
    </rPh>
    <rPh sb="9" eb="10">
      <t>サイ</t>
    </rPh>
    <rPh sb="11" eb="13">
      <t>リヨウ</t>
    </rPh>
    <rPh sb="15" eb="18">
      <t>コウツウヒ</t>
    </rPh>
    <rPh sb="19" eb="21">
      <t>エンセイ</t>
    </rPh>
    <rPh sb="22" eb="24">
      <t>シアイ</t>
    </rPh>
    <rPh sb="24" eb="25">
      <t>トウ</t>
    </rPh>
    <rPh sb="25" eb="28">
      <t>コウツウヒ</t>
    </rPh>
    <rPh sb="33" eb="35">
      <t>ガッシュク</t>
    </rPh>
    <rPh sb="36" eb="37">
      <t>カカ</t>
    </rPh>
    <rPh sb="38" eb="41">
      <t>コウツウヒ</t>
    </rPh>
    <rPh sb="44" eb="46">
      <t>ガッシュク</t>
    </rPh>
    <rPh sb="46" eb="47">
      <t>ヒ</t>
    </rPh>
    <rPh sb="49" eb="51">
      <t>ケイジョウ</t>
    </rPh>
    <phoneticPr fontId="2"/>
  </si>
  <si>
    <t>合宿に係る費用
宿泊費、合宿所までの交通費　など</t>
    <rPh sb="0" eb="2">
      <t>ガッシュク</t>
    </rPh>
    <rPh sb="3" eb="4">
      <t>カカ</t>
    </rPh>
    <rPh sb="5" eb="7">
      <t>ヒヨウ</t>
    </rPh>
    <rPh sb="8" eb="11">
      <t>シュクハクヒ</t>
    </rPh>
    <rPh sb="12" eb="14">
      <t>ガッシュク</t>
    </rPh>
    <rPh sb="14" eb="15">
      <t>ジョ</t>
    </rPh>
    <rPh sb="18" eb="21">
      <t>コウツウヒ</t>
    </rPh>
    <phoneticPr fontId="2"/>
  </si>
  <si>
    <t>サークルで管理する建物、物品の維持管理に係る費用
賃料、電話、ガス、水道、光熱費　など</t>
    <rPh sb="5" eb="7">
      <t>カンリ</t>
    </rPh>
    <rPh sb="9" eb="11">
      <t>タテモノ</t>
    </rPh>
    <rPh sb="12" eb="14">
      <t>ブッピン</t>
    </rPh>
    <rPh sb="15" eb="17">
      <t>イジ</t>
    </rPh>
    <rPh sb="17" eb="19">
      <t>カンリ</t>
    </rPh>
    <rPh sb="20" eb="21">
      <t>カカ</t>
    </rPh>
    <rPh sb="22" eb="24">
      <t>ヒヨウ</t>
    </rPh>
    <rPh sb="25" eb="27">
      <t>チンリョウ</t>
    </rPh>
    <rPh sb="28" eb="30">
      <t>デンワ</t>
    </rPh>
    <rPh sb="34" eb="36">
      <t>スイドウ</t>
    </rPh>
    <rPh sb="37" eb="39">
      <t>コウネツ</t>
    </rPh>
    <rPh sb="39" eb="40">
      <t>ヒ</t>
    </rPh>
    <phoneticPr fontId="2"/>
  </si>
  <si>
    <t>サークルで利用する物品等（消耗品除く）
ユニフォーム、サークル備品　など</t>
    <rPh sb="5" eb="6">
      <t>リ</t>
    </rPh>
    <rPh sb="6" eb="7">
      <t>ヨウ</t>
    </rPh>
    <rPh sb="9" eb="11">
      <t>ブッピン</t>
    </rPh>
    <rPh sb="11" eb="12">
      <t>トウ</t>
    </rPh>
    <rPh sb="13" eb="16">
      <t>ショウモウヒン</t>
    </rPh>
    <rPh sb="16" eb="17">
      <t>ノゾ</t>
    </rPh>
    <rPh sb="31" eb="33">
      <t>ビヒン</t>
    </rPh>
    <phoneticPr fontId="2"/>
  </si>
  <si>
    <t>事務手続き等に係る経費
連盟加入費、手数料　など</t>
    <rPh sb="0" eb="2">
      <t>ジム</t>
    </rPh>
    <rPh sb="2" eb="4">
      <t>テツヅ</t>
    </rPh>
    <rPh sb="5" eb="6">
      <t>トウ</t>
    </rPh>
    <rPh sb="7" eb="8">
      <t>カカ</t>
    </rPh>
    <rPh sb="9" eb="11">
      <t>ケイヒ</t>
    </rPh>
    <rPh sb="12" eb="14">
      <t>レンメイ</t>
    </rPh>
    <rPh sb="14" eb="17">
      <t>カニュウヒ</t>
    </rPh>
    <rPh sb="18" eb="21">
      <t>テスウリョウ</t>
    </rPh>
    <phoneticPr fontId="2"/>
  </si>
  <si>
    <t>その他（管理簿の項目、備考で詳細を記載すること）</t>
    <rPh sb="2" eb="3">
      <t>タ</t>
    </rPh>
    <rPh sb="4" eb="6">
      <t>カンリ</t>
    </rPh>
    <rPh sb="6" eb="7">
      <t>ボ</t>
    </rPh>
    <rPh sb="8" eb="10">
      <t>コウモク</t>
    </rPh>
    <rPh sb="11" eb="13">
      <t>ビコウ</t>
    </rPh>
    <rPh sb="14" eb="16">
      <t>ショウサイ</t>
    </rPh>
    <rPh sb="17" eb="19">
      <t>キサイ</t>
    </rPh>
    <phoneticPr fontId="2"/>
  </si>
  <si>
    <t>年度計画で予算計画を立てる際、不足の事態に備えて確保する資金</t>
    <rPh sb="28" eb="29">
      <t>シ</t>
    </rPh>
    <rPh sb="29" eb="30">
      <t>キン</t>
    </rPh>
    <phoneticPr fontId="2"/>
  </si>
  <si>
    <t>部費
部費、臨時徴収部費　など</t>
    <rPh sb="0" eb="2">
      <t>ブヒ</t>
    </rPh>
    <phoneticPr fontId="2"/>
  </si>
  <si>
    <t>OB等からの寄附金
○○氏からの寄附金　など</t>
    <rPh sb="2" eb="3">
      <t>トウ</t>
    </rPh>
    <rPh sb="6" eb="9">
      <t>キフキン</t>
    </rPh>
    <phoneticPr fontId="2"/>
  </si>
  <si>
    <t>学生後援会より支給される後援会助成費
学生後援会助成費</t>
    <rPh sb="0" eb="2">
      <t>ガクセイ</t>
    </rPh>
    <rPh sb="2" eb="5">
      <t>コウエンカイ</t>
    </rPh>
    <rPh sb="7" eb="9">
      <t>シキュウ</t>
    </rPh>
    <rPh sb="12" eb="15">
      <t>コウエンカイ</t>
    </rPh>
    <rPh sb="15" eb="18">
      <t>ジョセイヒ</t>
    </rPh>
    <phoneticPr fontId="2"/>
  </si>
  <si>
    <t>高額物品等を購入するため、複数月・年で積み立て、実際に活用する際の費用</t>
    <rPh sb="0" eb="2">
      <t>コウガク</t>
    </rPh>
    <rPh sb="2" eb="5">
      <t>ブッピンナド</t>
    </rPh>
    <rPh sb="6" eb="8">
      <t>コウニュウ</t>
    </rPh>
    <rPh sb="13" eb="15">
      <t>フクスウ</t>
    </rPh>
    <rPh sb="15" eb="16">
      <t>ヅキ</t>
    </rPh>
    <rPh sb="17" eb="18">
      <t>トシ</t>
    </rPh>
    <rPh sb="19" eb="20">
      <t>ツ</t>
    </rPh>
    <rPh sb="21" eb="22">
      <t>タ</t>
    </rPh>
    <rPh sb="24" eb="26">
      <t>ジッサイ</t>
    </rPh>
    <rPh sb="27" eb="29">
      <t>カツヨウ</t>
    </rPh>
    <rPh sb="31" eb="32">
      <t>サイ</t>
    </rPh>
    <rPh sb="33" eb="35">
      <t>ヒヨウ</t>
    </rPh>
    <phoneticPr fontId="2"/>
  </si>
  <si>
    <t>昨年度使い切らなかった予算
繰越金</t>
    <rPh sb="0" eb="3">
      <t>サクネンド</t>
    </rPh>
    <rPh sb="3" eb="4">
      <t>ツカ</t>
    </rPh>
    <rPh sb="5" eb="6">
      <t>キ</t>
    </rPh>
    <rPh sb="11" eb="13">
      <t>ヨサン</t>
    </rPh>
    <phoneticPr fontId="2"/>
  </si>
  <si>
    <t>その他分類ができないもの
会計簿の「備考」欄にその内容について記載すること</t>
    <rPh sb="2" eb="3">
      <t>タ</t>
    </rPh>
    <rPh sb="3" eb="5">
      <t>ブンルイ</t>
    </rPh>
    <phoneticPr fontId="2"/>
  </si>
  <si>
    <t>氏　　　　　　　名</t>
    <rPh sb="0" eb="1">
      <t>シ</t>
    </rPh>
    <rPh sb="8" eb="9">
      <t>ナ</t>
    </rPh>
    <phoneticPr fontId="6"/>
  </si>
  <si>
    <t>フリガナ</t>
    <phoneticPr fontId="6"/>
  </si>
  <si>
    <t>学生番号</t>
    <rPh sb="0" eb="2">
      <t>ガクセイ</t>
    </rPh>
    <rPh sb="2" eb="4">
      <t>バンゴウ</t>
    </rPh>
    <phoneticPr fontId="6"/>
  </si>
  <si>
    <t>支払日</t>
    <rPh sb="0" eb="3">
      <t>シハライビ</t>
    </rPh>
    <phoneticPr fontId="2"/>
  </si>
  <si>
    <t>金額</t>
    <rPh sb="0" eb="2">
      <t>キンガク</t>
    </rPh>
    <phoneticPr fontId="2"/>
  </si>
  <si>
    <t>臨時①</t>
    <rPh sb="0" eb="2">
      <t>リンジ</t>
    </rPh>
    <phoneticPr fontId="2"/>
  </si>
  <si>
    <t>臨時②</t>
    <rPh sb="0" eb="2">
      <t>リンジ</t>
    </rPh>
    <phoneticPr fontId="2"/>
  </si>
  <si>
    <t>臨時③</t>
    <rPh sb="0" eb="2">
      <t>リンジ</t>
    </rPh>
    <phoneticPr fontId="2"/>
  </si>
  <si>
    <t>部費（管理は「部員名簿（部費管理）」シート）　自動入力</t>
    <rPh sb="0" eb="2">
      <t>ブヒ</t>
    </rPh>
    <rPh sb="3" eb="5">
      <t>カンリ</t>
    </rPh>
    <rPh sb="7" eb="9">
      <t>ブイン</t>
    </rPh>
    <rPh sb="9" eb="11">
      <t>メイボ</t>
    </rPh>
    <rPh sb="12" eb="14">
      <t>ブヒ</t>
    </rPh>
    <rPh sb="14" eb="16">
      <t>カンリ</t>
    </rPh>
    <rPh sb="23" eb="25">
      <t>ジドウ</t>
    </rPh>
    <rPh sb="25" eb="27">
      <t>ニュウリョク</t>
    </rPh>
    <phoneticPr fontId="2"/>
  </si>
  <si>
    <t>臨時部費徴収　（３年生だけ）</t>
    <rPh sb="0" eb="2">
      <t>リンジ</t>
    </rPh>
    <rPh sb="2" eb="4">
      <t>ブヒ</t>
    </rPh>
    <rPh sb="4" eb="6">
      <t>チョウシュウ</t>
    </rPh>
    <rPh sb="9" eb="11">
      <t>ネンセイ</t>
    </rPh>
    <phoneticPr fontId="2"/>
  </si>
  <si>
    <t>消費することを前提としている物品、飲食物
ボール全般、シャトル、飲食、筆記具、事務用品、印刷物代　など</t>
    <rPh sb="0" eb="2">
      <t>ショウヒ</t>
    </rPh>
    <rPh sb="7" eb="9">
      <t>ゼンテイ</t>
    </rPh>
    <rPh sb="14" eb="16">
      <t>ブッピン</t>
    </rPh>
    <rPh sb="17" eb="19">
      <t>インショク</t>
    </rPh>
    <rPh sb="19" eb="20">
      <t>ブツ</t>
    </rPh>
    <rPh sb="24" eb="26">
      <t>ゼンパン</t>
    </rPh>
    <rPh sb="32" eb="33">
      <t>イン</t>
    </rPh>
    <rPh sb="33" eb="34">
      <t>タ</t>
    </rPh>
    <rPh sb="35" eb="38">
      <t>ヒッキグ</t>
    </rPh>
    <rPh sb="39" eb="41">
      <t>ジム</t>
    </rPh>
    <rPh sb="41" eb="43">
      <t>ヨウヒン</t>
    </rPh>
    <rPh sb="44" eb="47">
      <t>インサツブツ</t>
    </rPh>
    <rPh sb="47" eb="48">
      <t>ダイ</t>
    </rPh>
    <phoneticPr fontId="2"/>
  </si>
  <si>
    <t>収入</t>
    <rPh sb="0" eb="2">
      <t>シュウニュウ</t>
    </rPh>
    <phoneticPr fontId="2"/>
  </si>
  <si>
    <t>前年度繰越</t>
    <rPh sb="0" eb="3">
      <t>ゼンネンド</t>
    </rPh>
    <rPh sb="3" eb="5">
      <t>クリコシ</t>
    </rPh>
    <phoneticPr fontId="2"/>
  </si>
  <si>
    <t>―</t>
    <phoneticPr fontId="2"/>
  </si>
  <si>
    <t>昨年度決算額</t>
    <rPh sb="0" eb="3">
      <t>サクネンド</t>
    </rPh>
    <rPh sb="3" eb="5">
      <t>ケッサン</t>
    </rPh>
    <rPh sb="5" eb="6">
      <t>ガク</t>
    </rPh>
    <phoneticPr fontId="2"/>
  </si>
  <si>
    <t>総収入Ｃ</t>
    <rPh sb="0" eb="1">
      <t>ソウ</t>
    </rPh>
    <rPh sb="1" eb="3">
      <t>シュウニュウ</t>
    </rPh>
    <phoneticPr fontId="6"/>
  </si>
  <si>
    <t>総額</t>
    <rPh sb="0" eb="2">
      <t>ソウガク</t>
    </rPh>
    <phoneticPr fontId="2"/>
  </si>
  <si>
    <t>説明・例・備考</t>
    <rPh sb="0" eb="2">
      <t>セツメイ</t>
    </rPh>
    <rPh sb="3" eb="4">
      <t>レイ</t>
    </rPh>
    <rPh sb="5" eb="7">
      <t>ビコウ</t>
    </rPh>
    <phoneticPr fontId="2"/>
  </si>
  <si>
    <t>部費</t>
    <rPh sb="0" eb="2">
      <t>ブヒ</t>
    </rPh>
    <phoneticPr fontId="2"/>
  </si>
  <si>
    <t>ＯＢ寄付金</t>
    <rPh sb="2" eb="5">
      <t>キフキン</t>
    </rPh>
    <phoneticPr fontId="2"/>
  </si>
  <si>
    <t>学生後援会費</t>
    <rPh sb="0" eb="2">
      <t>ガクセイ</t>
    </rPh>
    <rPh sb="2" eb="4">
      <t>コウエン</t>
    </rPh>
    <rPh sb="4" eb="6">
      <t>カイヒ</t>
    </rPh>
    <phoneticPr fontId="2"/>
  </si>
  <si>
    <t>繰越金</t>
    <rPh sb="0" eb="3">
      <t>クリコシキン</t>
    </rPh>
    <phoneticPr fontId="2"/>
  </si>
  <si>
    <t>その他</t>
    <rPh sb="2" eb="3">
      <t>タ</t>
    </rPh>
    <phoneticPr fontId="2"/>
  </si>
  <si>
    <t>Ｎｏ</t>
    <phoneticPr fontId="2"/>
  </si>
  <si>
    <t>支出項目　記入例</t>
    <rPh sb="0" eb="2">
      <t>シシュツ</t>
    </rPh>
    <rPh sb="2" eb="4">
      <t>コウモク</t>
    </rPh>
    <rPh sb="5" eb="7">
      <t>キニュウ</t>
    </rPh>
    <rPh sb="7" eb="8">
      <t>レイ</t>
    </rPh>
    <phoneticPr fontId="2"/>
  </si>
  <si>
    <t>説明・例・備考　記入例</t>
    <rPh sb="0" eb="2">
      <t>セツメイ</t>
    </rPh>
    <rPh sb="3" eb="4">
      <t>レイ</t>
    </rPh>
    <rPh sb="5" eb="7">
      <t>ビコウ</t>
    </rPh>
    <rPh sb="8" eb="10">
      <t>キニュウ</t>
    </rPh>
    <rPh sb="10" eb="11">
      <t>レイ</t>
    </rPh>
    <phoneticPr fontId="2"/>
  </si>
  <si>
    <t>【自動計算】</t>
    <rPh sb="1" eb="3">
      <t>ジドウ</t>
    </rPh>
    <rPh sb="3" eb="5">
      <t>ケイサン</t>
    </rPh>
    <phoneticPr fontId="2"/>
  </si>
  <si>
    <t>備考１</t>
    <rPh sb="0" eb="2">
      <t>ビコウ</t>
    </rPh>
    <phoneticPr fontId="2"/>
  </si>
  <si>
    <t>備考２</t>
    <rPh sb="0" eb="2">
      <t>ビコウ</t>
    </rPh>
    <phoneticPr fontId="2"/>
  </si>
  <si>
    <t>備考３</t>
    <rPh sb="0" eb="2">
      <t>ビコウ</t>
    </rPh>
    <phoneticPr fontId="2"/>
  </si>
  <si>
    <t>部費</t>
    <rPh sb="0" eb="2">
      <t>ブヒ</t>
    </rPh>
    <phoneticPr fontId="2"/>
  </si>
  <si>
    <t>部費</t>
    <phoneticPr fontId="2"/>
  </si>
  <si>
    <t>繰越金</t>
    <phoneticPr fontId="2"/>
  </si>
  <si>
    <t>繰越金</t>
    <rPh sb="0" eb="2">
      <t>クリコシ</t>
    </rPh>
    <rPh sb="2" eb="3">
      <t>キン</t>
    </rPh>
    <phoneticPr fontId="2"/>
  </si>
  <si>
    <t>種別</t>
    <rPh sb="0" eb="2">
      <t>シュベツ</t>
    </rPh>
    <phoneticPr fontId="2"/>
  </si>
  <si>
    <t>部員</t>
    <rPh sb="0" eb="2">
      <t>ブイン</t>
    </rPh>
    <phoneticPr fontId="2"/>
  </si>
  <si>
    <t>マネージャー</t>
    <phoneticPr fontId="2"/>
  </si>
  <si>
    <t>【収入見込み参考】</t>
    <rPh sb="1" eb="3">
      <t>シュウニュウ</t>
    </rPh>
    <rPh sb="3" eb="5">
      <t>ミコ</t>
    </rPh>
    <rPh sb="6" eb="8">
      <t>サンコウ</t>
    </rPh>
    <phoneticPr fontId="2"/>
  </si>
  <si>
    <t>合計</t>
    <rPh sb="0" eb="2">
      <t>ゴウケイ</t>
    </rPh>
    <phoneticPr fontId="2"/>
  </si>
  <si>
    <t>内容</t>
    <rPh sb="0" eb="2">
      <t>ナイヨウ</t>
    </rPh>
    <phoneticPr fontId="2"/>
  </si>
  <si>
    <t>収入項目（プルダウン）</t>
    <rPh sb="0" eb="2">
      <t>シュウニュウ</t>
    </rPh>
    <rPh sb="2" eb="4">
      <t>コウモク</t>
    </rPh>
    <phoneticPr fontId="2"/>
  </si>
  <si>
    <t>支出目的（プルダウン）</t>
    <rPh sb="0" eb="2">
      <t>シシュツ</t>
    </rPh>
    <rPh sb="2" eb="4">
      <t>モクテキ</t>
    </rPh>
    <phoneticPr fontId="2"/>
  </si>
  <si>
    <t>月額部費等（円）</t>
    <rPh sb="0" eb="2">
      <t>ゲツガク</t>
    </rPh>
    <rPh sb="2" eb="4">
      <t>ブヒ</t>
    </rPh>
    <rPh sb="4" eb="5">
      <t>トウ</t>
    </rPh>
    <rPh sb="6" eb="7">
      <t>エン</t>
    </rPh>
    <phoneticPr fontId="2"/>
  </si>
  <si>
    <t>当月収入予定</t>
    <rPh sb="0" eb="2">
      <t>トウゲツ</t>
    </rPh>
    <rPh sb="2" eb="4">
      <t>シュウニュウ</t>
    </rPh>
    <rPh sb="4" eb="6">
      <t>ヨテイ</t>
    </rPh>
    <phoneticPr fontId="2"/>
  </si>
  <si>
    <t>備考４</t>
    <rPh sb="0" eb="2">
      <t>ビコウ</t>
    </rPh>
    <phoneticPr fontId="2"/>
  </si>
  <si>
    <t>備考５</t>
    <rPh sb="0" eb="2">
      <t>ビコウ</t>
    </rPh>
    <phoneticPr fontId="2"/>
  </si>
  <si>
    <t>２．収入があった場合、「日」、「内容」、「収入」を入力。「収入項目（プルダウン）」から該当項目を選択</t>
    <rPh sb="2" eb="4">
      <t>シュウニュウ</t>
    </rPh>
    <rPh sb="8" eb="10">
      <t>バアイ</t>
    </rPh>
    <rPh sb="12" eb="13">
      <t>ニチ</t>
    </rPh>
    <rPh sb="16" eb="18">
      <t>ナイヨウ</t>
    </rPh>
    <rPh sb="21" eb="23">
      <t>シュウニュウ</t>
    </rPh>
    <rPh sb="25" eb="27">
      <t>ニュウリョク</t>
    </rPh>
    <rPh sb="29" eb="31">
      <t>シュウニュウ</t>
    </rPh>
    <rPh sb="31" eb="33">
      <t>コウモク</t>
    </rPh>
    <rPh sb="43" eb="45">
      <t>ガイトウ</t>
    </rPh>
    <rPh sb="45" eb="47">
      <t>コウモク</t>
    </rPh>
    <rPh sb="48" eb="50">
      <t>センタク</t>
    </rPh>
    <phoneticPr fontId="2"/>
  </si>
  <si>
    <t>３．支出があった場合、「日」、「内容」、「支出」を入力。「支出項目（プルダウン）」、「支出目的（プルダウン）」から該当項目を選択</t>
    <rPh sb="2" eb="4">
      <t>シシュツ</t>
    </rPh>
    <rPh sb="8" eb="10">
      <t>バアイ</t>
    </rPh>
    <rPh sb="12" eb="13">
      <t>ニチ</t>
    </rPh>
    <rPh sb="16" eb="18">
      <t>ナイヨウ</t>
    </rPh>
    <rPh sb="21" eb="23">
      <t>シシュツ</t>
    </rPh>
    <rPh sb="25" eb="27">
      <t>ニュウリョク</t>
    </rPh>
    <rPh sb="29" eb="31">
      <t>シシュツ</t>
    </rPh>
    <rPh sb="31" eb="33">
      <t>コウモク</t>
    </rPh>
    <rPh sb="43" eb="45">
      <t>シシュツ</t>
    </rPh>
    <rPh sb="45" eb="47">
      <t>モクテキ</t>
    </rPh>
    <rPh sb="57" eb="59">
      <t>ガイトウ</t>
    </rPh>
    <rPh sb="59" eb="61">
      <t>コウモク</t>
    </rPh>
    <rPh sb="62" eb="64">
      <t>センタク</t>
    </rPh>
    <phoneticPr fontId="2"/>
  </si>
  <si>
    <t>４．「備考１」～「備考５」は、タイトルを適宜修正し、適宜利用可能。４月に修正した項目名は、翌月以降全て反映される。</t>
    <rPh sb="3" eb="5">
      <t>ビコウ</t>
    </rPh>
    <rPh sb="9" eb="11">
      <t>ビコウ</t>
    </rPh>
    <rPh sb="20" eb="22">
      <t>テキギ</t>
    </rPh>
    <rPh sb="22" eb="24">
      <t>シュウセイ</t>
    </rPh>
    <rPh sb="26" eb="28">
      <t>テキギ</t>
    </rPh>
    <rPh sb="28" eb="30">
      <t>リヨウ</t>
    </rPh>
    <rPh sb="30" eb="32">
      <t>カノウ</t>
    </rPh>
    <rPh sb="34" eb="35">
      <t>ガツ</t>
    </rPh>
    <rPh sb="36" eb="38">
      <t>シュウセイ</t>
    </rPh>
    <rPh sb="40" eb="42">
      <t>コウモク</t>
    </rPh>
    <rPh sb="42" eb="43">
      <t>メイ</t>
    </rPh>
    <rPh sb="45" eb="47">
      <t>ヨクゲツ</t>
    </rPh>
    <rPh sb="47" eb="49">
      <t>イコウ</t>
    </rPh>
    <rPh sb="49" eb="50">
      <t>スベ</t>
    </rPh>
    <rPh sb="51" eb="53">
      <t>ハンエイ</t>
    </rPh>
    <phoneticPr fontId="2"/>
  </si>
  <si>
    <t>○○部　会計管理簿</t>
    <rPh sb="2" eb="3">
      <t>ブ</t>
    </rPh>
    <rPh sb="4" eb="6">
      <t>カイケイ</t>
    </rPh>
    <rPh sb="6" eb="8">
      <t>カンリ</t>
    </rPh>
    <rPh sb="8" eb="9">
      <t>ボ</t>
    </rPh>
    <phoneticPr fontId="2"/>
  </si>
  <si>
    <t>５．「備考６～」等追加しても構わないが、データのズレ等に気をつけること。</t>
    <rPh sb="3" eb="5">
      <t>ビコウ</t>
    </rPh>
    <rPh sb="8" eb="9">
      <t>トウ</t>
    </rPh>
    <rPh sb="9" eb="11">
      <t>ツイカ</t>
    </rPh>
    <rPh sb="14" eb="15">
      <t>カマ</t>
    </rPh>
    <rPh sb="26" eb="27">
      <t>トウ</t>
    </rPh>
    <rPh sb="28" eb="29">
      <t>キ</t>
    </rPh>
    <phoneticPr fontId="2"/>
  </si>
  <si>
    <t>１．収入があった場合、「日」、「内容」、「収入」を入力。「収入項目（プルダウン）」から該当項目を選択</t>
    <rPh sb="2" eb="4">
      <t>シュウニュウ</t>
    </rPh>
    <rPh sb="8" eb="10">
      <t>バアイ</t>
    </rPh>
    <rPh sb="12" eb="13">
      <t>ニチ</t>
    </rPh>
    <rPh sb="16" eb="18">
      <t>ナイヨウ</t>
    </rPh>
    <rPh sb="21" eb="23">
      <t>シュウニュウ</t>
    </rPh>
    <rPh sb="25" eb="27">
      <t>ニュウリョク</t>
    </rPh>
    <rPh sb="29" eb="31">
      <t>シュウニュウ</t>
    </rPh>
    <rPh sb="31" eb="33">
      <t>コウモク</t>
    </rPh>
    <rPh sb="43" eb="45">
      <t>ガイトウ</t>
    </rPh>
    <rPh sb="45" eb="47">
      <t>コウモク</t>
    </rPh>
    <rPh sb="48" eb="50">
      <t>センタク</t>
    </rPh>
    <phoneticPr fontId="2"/>
  </si>
  <si>
    <t>２．支出があった場合、「日」、「内容」、「支出」を入力。「支出項目（プルダウン）」、「支出目的（プルダウン）」から該当項目を選択</t>
    <rPh sb="2" eb="4">
      <t>シシュツ</t>
    </rPh>
    <rPh sb="8" eb="10">
      <t>バアイ</t>
    </rPh>
    <rPh sb="12" eb="13">
      <t>ニチ</t>
    </rPh>
    <rPh sb="16" eb="18">
      <t>ナイヨウ</t>
    </rPh>
    <rPh sb="21" eb="23">
      <t>シシュツ</t>
    </rPh>
    <rPh sb="25" eb="27">
      <t>ニュウリョク</t>
    </rPh>
    <rPh sb="29" eb="31">
      <t>シシュツ</t>
    </rPh>
    <rPh sb="31" eb="33">
      <t>コウモク</t>
    </rPh>
    <rPh sb="43" eb="45">
      <t>シシュツ</t>
    </rPh>
    <rPh sb="45" eb="47">
      <t>モクテキ</t>
    </rPh>
    <rPh sb="57" eb="59">
      <t>ガイトウ</t>
    </rPh>
    <rPh sb="59" eb="61">
      <t>コウモク</t>
    </rPh>
    <rPh sb="62" eb="64">
      <t>センタク</t>
    </rPh>
    <phoneticPr fontId="2"/>
  </si>
  <si>
    <t>３．「備考１」～「備考５」は、タイトルを適宜修正し、適宜利用可能。４月に修正した項目名は、翌月以降全て反映される。</t>
    <rPh sb="3" eb="5">
      <t>ビコウ</t>
    </rPh>
    <rPh sb="9" eb="11">
      <t>ビコウ</t>
    </rPh>
    <rPh sb="20" eb="22">
      <t>テキギ</t>
    </rPh>
    <rPh sb="22" eb="24">
      <t>シュウセイ</t>
    </rPh>
    <rPh sb="26" eb="28">
      <t>テキギ</t>
    </rPh>
    <rPh sb="28" eb="30">
      <t>リヨウ</t>
    </rPh>
    <rPh sb="30" eb="32">
      <t>カノウ</t>
    </rPh>
    <rPh sb="34" eb="35">
      <t>ガツ</t>
    </rPh>
    <rPh sb="36" eb="38">
      <t>シュウセイ</t>
    </rPh>
    <rPh sb="40" eb="42">
      <t>コウモク</t>
    </rPh>
    <rPh sb="42" eb="43">
      <t>メイ</t>
    </rPh>
    <rPh sb="45" eb="47">
      <t>ヨクゲツ</t>
    </rPh>
    <rPh sb="47" eb="49">
      <t>イコウ</t>
    </rPh>
    <rPh sb="49" eb="50">
      <t>スベ</t>
    </rPh>
    <rPh sb="51" eb="53">
      <t>ハンエイ</t>
    </rPh>
    <phoneticPr fontId="2"/>
  </si>
  <si>
    <t>４．「備考６～」等追加しても構わないが、データのズレ等に気をつけること。</t>
    <rPh sb="3" eb="5">
      <t>ビコウ</t>
    </rPh>
    <rPh sb="8" eb="9">
      <t>トウ</t>
    </rPh>
    <rPh sb="9" eb="11">
      <t>ツイカ</t>
    </rPh>
    <rPh sb="14" eb="15">
      <t>カマ</t>
    </rPh>
    <rPh sb="26" eb="27">
      <t>トウ</t>
    </rPh>
    <rPh sb="28" eb="29">
      <t>キ</t>
    </rPh>
    <phoneticPr fontId="2"/>
  </si>
  <si>
    <t>－</t>
    <phoneticPr fontId="2"/>
  </si>
  <si>
    <t>（収入項目）</t>
    <rPh sb="1" eb="3">
      <t>シュウニュウ</t>
    </rPh>
    <rPh sb="3" eb="5">
      <t>コウモク</t>
    </rPh>
    <phoneticPr fontId="6"/>
  </si>
  <si>
    <t>（支出項目）</t>
    <rPh sb="1" eb="3">
      <t>シシュツ</t>
    </rPh>
    <rPh sb="3" eb="5">
      <t>コウモク</t>
    </rPh>
    <phoneticPr fontId="6"/>
  </si>
  <si>
    <t>平成○○年度　○○サークル　予算書(案)</t>
    <rPh sb="0" eb="2">
      <t>ヘイセイ</t>
    </rPh>
    <rPh sb="4" eb="6">
      <t>ネンド</t>
    </rPh>
    <rPh sb="14" eb="16">
      <t>ヨサン</t>
    </rPh>
    <rPh sb="16" eb="17">
      <t>ショ</t>
    </rPh>
    <rPh sb="18" eb="19">
      <t>アン</t>
    </rPh>
    <phoneticPr fontId="6"/>
  </si>
  <si>
    <t>昨年度予算額</t>
    <rPh sb="0" eb="3">
      <t>サクネンド</t>
    </rPh>
    <rPh sb="3" eb="5">
      <t>ヨサン</t>
    </rPh>
    <rPh sb="5" eb="6">
      <t>ガク</t>
    </rPh>
    <phoneticPr fontId="2"/>
  </si>
  <si>
    <t>予備費</t>
    <rPh sb="0" eb="2">
      <t>ヨビ</t>
    </rPh>
    <rPh sb="2" eb="3">
      <t>ヒ</t>
    </rPh>
    <phoneticPr fontId="2"/>
  </si>
  <si>
    <t>H○○予算額Ａ</t>
    <rPh sb="3" eb="6">
      <t>ヨサンガク</t>
    </rPh>
    <phoneticPr fontId="6"/>
  </si>
  <si>
    <t>H○○予算額Ｂ</t>
    <rPh sb="3" eb="6">
      <t>ヨサンガク</t>
    </rPh>
    <phoneticPr fontId="6"/>
  </si>
  <si>
    <t>「予備費」以外差額（純粋な支出予算予定額）
＝Ｂ-「予備費」</t>
    <rPh sb="10" eb="12">
      <t>ジュンスイ</t>
    </rPh>
    <rPh sb="13" eb="15">
      <t>シシュツ</t>
    </rPh>
    <rPh sb="15" eb="17">
      <t>ヨサン</t>
    </rPh>
    <rPh sb="17" eb="19">
      <t>ヨテイ</t>
    </rPh>
    <rPh sb="19" eb="20">
      <t>ガク</t>
    </rPh>
    <rPh sb="26" eb="29">
      <t>ヨビヒ</t>
    </rPh>
    <phoneticPr fontId="2"/>
  </si>
  <si>
    <t>H○○予算額A</t>
    <rPh sb="3" eb="6">
      <t>ヨサンガク</t>
    </rPh>
    <phoneticPr fontId="6"/>
  </si>
  <si>
    <t>H○○決算額B</t>
    <rPh sb="3" eb="5">
      <t>ケッサン</t>
    </rPh>
    <rPh sb="5" eb="6">
      <t>ガク</t>
    </rPh>
    <phoneticPr fontId="6"/>
  </si>
  <si>
    <t>差額（B-A）</t>
    <rPh sb="0" eb="2">
      <t>サガク</t>
    </rPh>
    <phoneticPr fontId="6"/>
  </si>
  <si>
    <t>H○○決算額B</t>
    <rPh sb="5" eb="6">
      <t>ガク</t>
    </rPh>
    <phoneticPr fontId="6"/>
  </si>
  <si>
    <t>部費</t>
  </si>
  <si>
    <t>～</t>
    <phoneticPr fontId="2"/>
  </si>
  <si>
    <t>毎月10日</t>
    <rPh sb="0" eb="2">
      <t>マイツキ</t>
    </rPh>
    <rPh sb="4" eb="5">
      <t>ニチ</t>
    </rPh>
    <phoneticPr fontId="2"/>
  </si>
  <si>
    <t>ＡＡ印刷会社</t>
    <rPh sb="2" eb="4">
      <t>インサツ</t>
    </rPh>
    <rPh sb="4" eb="6">
      <t>ガイシャ</t>
    </rPh>
    <phoneticPr fontId="2"/>
  </si>
  <si>
    <t>有り（毎年）</t>
    <rPh sb="0" eb="1">
      <t>ア</t>
    </rPh>
    <rPh sb="3" eb="5">
      <t>マイトシ</t>
    </rPh>
    <phoneticPr fontId="2"/>
  </si>
  <si>
    <t>入学式１月前には原稿を渡しておく</t>
    <rPh sb="0" eb="3">
      <t>ニュウガクシキ</t>
    </rPh>
    <rPh sb="4" eb="5">
      <t>ツキ</t>
    </rPh>
    <rPh sb="5" eb="6">
      <t>マエ</t>
    </rPh>
    <rPh sb="8" eb="10">
      <t>ゲンコウ</t>
    </rPh>
    <rPh sb="11" eb="12">
      <t>ワタ</t>
    </rPh>
    <phoneticPr fontId="2"/>
  </si>
  <si>
    <t>ＢＢスポーツ店</t>
    <rPh sb="6" eb="7">
      <t>テン</t>
    </rPh>
    <phoneticPr fontId="2"/>
  </si>
  <si>
    <t>昨年度、前回購入等</t>
    <rPh sb="0" eb="2">
      <t>サクネン</t>
    </rPh>
    <rPh sb="2" eb="3">
      <t>ド</t>
    </rPh>
    <rPh sb="4" eb="6">
      <t>ゼンカイ</t>
    </rPh>
    <rPh sb="6" eb="8">
      <t>コウニュウ</t>
    </rPh>
    <rPh sb="8" eb="9">
      <t>トウ</t>
    </rPh>
    <phoneticPr fontId="2"/>
  </si>
  <si>
    <t>前回２月に購入　同じ店舗</t>
    <rPh sb="0" eb="2">
      <t>ゼンカイ</t>
    </rPh>
    <rPh sb="3" eb="4">
      <t>ガツ</t>
    </rPh>
    <rPh sb="5" eb="7">
      <t>コウニュウ</t>
    </rPh>
    <rPh sb="8" eb="9">
      <t>オナ</t>
    </rPh>
    <rPh sb="10" eb="12">
      <t>テンポ</t>
    </rPh>
    <phoneticPr fontId="2"/>
  </si>
  <si>
    <t>平成○○年からネット通販のＢＢスポーツに切り替えた</t>
    <rPh sb="0" eb="2">
      <t>ヘイセイ</t>
    </rPh>
    <rPh sb="4" eb="5">
      <t>ネン</t>
    </rPh>
    <rPh sb="10" eb="12">
      <t>ツウハン</t>
    </rPh>
    <rPh sb="20" eb="21">
      <t>キ</t>
    </rPh>
    <rPh sb="22" eb="23">
      <t>カ</t>
    </rPh>
    <phoneticPr fontId="2"/>
  </si>
  <si>
    <t>3月に手続き書類が到着。振込み支払い</t>
    <rPh sb="1" eb="2">
      <t>ガツ</t>
    </rPh>
    <rPh sb="3" eb="5">
      <t>テツヅ</t>
    </rPh>
    <rPh sb="6" eb="8">
      <t>ショルイ</t>
    </rPh>
    <rPh sb="9" eb="11">
      <t>トウチャク</t>
    </rPh>
    <rPh sb="12" eb="14">
      <t>フリコ</t>
    </rPh>
    <rPh sb="15" eb="17">
      <t>シハラ</t>
    </rPh>
    <phoneticPr fontId="2"/>
  </si>
  <si>
    <t>3月手続き書類到着。手数料不要。</t>
    <rPh sb="1" eb="2">
      <t>ガツ</t>
    </rPh>
    <rPh sb="2" eb="4">
      <t>テツヅ</t>
    </rPh>
    <rPh sb="5" eb="7">
      <t>ショルイ</t>
    </rPh>
    <rPh sb="7" eb="9">
      <t>トウチャク</t>
    </rPh>
    <rPh sb="10" eb="13">
      <t>テスウリョウ</t>
    </rPh>
    <rPh sb="13" eb="15">
      <t>フヨウ</t>
    </rPh>
    <phoneticPr fontId="2"/>
  </si>
  <si>
    <t>翌月頭に親交会のため臨時で徴収</t>
    <rPh sb="0" eb="2">
      <t>ヨクゲツ</t>
    </rPh>
    <rPh sb="2" eb="3">
      <t>アタマ</t>
    </rPh>
    <rPh sb="4" eb="6">
      <t>シンコウ</t>
    </rPh>
    <rPh sb="6" eb="7">
      <t>カイ</t>
    </rPh>
    <rPh sb="10" eb="12">
      <t>リンジ</t>
    </rPh>
    <rPh sb="13" eb="15">
      <t>チョウシュウ</t>
    </rPh>
    <phoneticPr fontId="2"/>
  </si>
  <si>
    <t>○○協会</t>
    <rPh sb="2" eb="4">
      <t>キョウカイ</t>
    </rPh>
    <phoneticPr fontId="2"/>
  </si>
  <si>
    <t>購入店等</t>
    <rPh sb="0" eb="2">
      <t>コウニュウ</t>
    </rPh>
    <rPh sb="2" eb="3">
      <t>テン</t>
    </rPh>
    <rPh sb="3" eb="4">
      <t>トウ</t>
    </rPh>
    <phoneticPr fontId="2"/>
  </si>
  <si>
    <t>●●大会事務局</t>
    <rPh sb="2" eb="4">
      <t>タイカイ</t>
    </rPh>
    <rPh sb="4" eb="7">
      <t>ジムキョク</t>
    </rPh>
    <phoneticPr fontId="2"/>
  </si>
  <si>
    <r>
      <rPr>
        <sz val="14"/>
        <color rgb="FFFF0000"/>
        <rFont val="ＭＳ Ｐゴシック"/>
        <family val="3"/>
        <charset val="128"/>
        <scheme val="minor"/>
      </rPr>
      <t>記入例</t>
    </r>
    <r>
      <rPr>
        <sz val="14"/>
        <color theme="1"/>
        <rFont val="ＭＳ Ｐゴシック"/>
        <family val="2"/>
        <charset val="128"/>
        <scheme val="minor"/>
      </rPr>
      <t>部　会計管理簿</t>
    </r>
    <rPh sb="0" eb="2">
      <t>キニュウ</t>
    </rPh>
    <rPh sb="2" eb="3">
      <t>レイ</t>
    </rPh>
    <rPh sb="3" eb="4">
      <t>ブ</t>
    </rPh>
    <rPh sb="5" eb="7">
      <t>カイケイ</t>
    </rPh>
    <rPh sb="7" eb="9">
      <t>カンリ</t>
    </rPh>
    <rPh sb="9" eb="10">
      <t>ボ</t>
    </rPh>
    <phoneticPr fontId="2"/>
  </si>
  <si>
    <t>１．4月は、昨年度からの繰越金額を入力すること</t>
    <rPh sb="3" eb="4">
      <t>ガツ</t>
    </rPh>
    <rPh sb="6" eb="8">
      <t>サクネン</t>
    </rPh>
    <rPh sb="8" eb="9">
      <t>ド</t>
    </rPh>
    <rPh sb="12" eb="14">
      <t>クリコシ</t>
    </rPh>
    <rPh sb="14" eb="15">
      <t>キン</t>
    </rPh>
    <rPh sb="15" eb="16">
      <t>ガク</t>
    </rPh>
    <rPh sb="17" eb="19">
      <t>ニュウリョク</t>
    </rPh>
    <phoneticPr fontId="2"/>
  </si>
  <si>
    <r>
      <t xml:space="preserve">昨年度使い切らなかった予算
</t>
    </r>
    <r>
      <rPr>
        <b/>
        <sz val="10"/>
        <color rgb="FFFF0000"/>
        <rFont val="ＭＳ Ｐゴシック"/>
        <family val="3"/>
        <charset val="128"/>
        <scheme val="minor"/>
      </rPr>
      <t>※必須項目</t>
    </r>
    <rPh sb="15" eb="17">
      <t>ヒッス</t>
    </rPh>
    <rPh sb="17" eb="19">
      <t>コウモク</t>
    </rPh>
    <phoneticPr fontId="2"/>
  </si>
  <si>
    <r>
      <t xml:space="preserve">年度計画で予算計画を立てる際、不足の事態に備えて確保する資金や残額
</t>
    </r>
    <r>
      <rPr>
        <b/>
        <sz val="10"/>
        <color rgb="FFFF0000"/>
        <rFont val="ＭＳ Ｐゴシック"/>
        <family val="3"/>
        <charset val="128"/>
        <scheme val="minor"/>
      </rPr>
      <t>※必須項目</t>
    </r>
    <rPh sb="31" eb="33">
      <t>ザンガク</t>
    </rPh>
    <rPh sb="35" eb="37">
      <t>ヒッス</t>
    </rPh>
    <rPh sb="37" eb="39">
      <t>コウモク</t>
    </rPh>
    <phoneticPr fontId="2"/>
  </si>
  <si>
    <r>
      <t xml:space="preserve">部費、臨時徴収部費　など
</t>
    </r>
    <r>
      <rPr>
        <b/>
        <sz val="10"/>
        <color rgb="FFFF0000"/>
        <rFont val="ＭＳ Ｐゴシック"/>
        <family val="3"/>
        <charset val="128"/>
        <scheme val="minor"/>
      </rPr>
      <t>※必須項目</t>
    </r>
    <r>
      <rPr>
        <sz val="10"/>
        <color theme="1"/>
        <rFont val="ＭＳ Ｐゴシック"/>
        <family val="3"/>
        <charset val="128"/>
        <scheme val="minor"/>
      </rPr>
      <t>（名簿データリンクのため。なお、別途　収入項目「部費２」等を追加作成するなど、部の状況に合わせて追加作成してもよい）</t>
    </r>
    <rPh sb="14" eb="16">
      <t>ヒッス</t>
    </rPh>
    <rPh sb="16" eb="18">
      <t>コウモク</t>
    </rPh>
    <rPh sb="19" eb="21">
      <t>メイボ</t>
    </rPh>
    <rPh sb="34" eb="36">
      <t>ベット</t>
    </rPh>
    <rPh sb="37" eb="39">
      <t>シュウニュウ</t>
    </rPh>
    <rPh sb="39" eb="41">
      <t>コウモク</t>
    </rPh>
    <rPh sb="42" eb="44">
      <t>ブヒ</t>
    </rPh>
    <rPh sb="46" eb="47">
      <t>トウ</t>
    </rPh>
    <rPh sb="48" eb="50">
      <t>ツイカ</t>
    </rPh>
    <rPh sb="50" eb="52">
      <t>サクセイ</t>
    </rPh>
    <rPh sb="57" eb="58">
      <t>ブ</t>
    </rPh>
    <rPh sb="59" eb="61">
      <t>ジョウキョウ</t>
    </rPh>
    <rPh sb="62" eb="63">
      <t>ア</t>
    </rPh>
    <rPh sb="66" eb="68">
      <t>ツイカ</t>
    </rPh>
    <rPh sb="68" eb="70">
      <t>サクセイ</t>
    </rPh>
    <phoneticPr fontId="2"/>
  </si>
  <si>
    <t>OＢ会からの寄附（4月分）</t>
    <rPh sb="2" eb="3">
      <t>カイ</t>
    </rPh>
    <rPh sb="6" eb="8">
      <t>キフ</t>
    </rPh>
    <rPh sb="10" eb="11">
      <t>ガツ</t>
    </rPh>
    <rPh sb="11" eb="12">
      <t>ブン</t>
    </rPh>
    <phoneticPr fontId="2"/>
  </si>
  <si>
    <t>ＯＢ寄付金</t>
    <phoneticPr fontId="2"/>
  </si>
  <si>
    <t>毎月１０万月末に振込みがある。</t>
    <rPh sb="0" eb="2">
      <t>マイツキ</t>
    </rPh>
    <rPh sb="4" eb="5">
      <t>マン</t>
    </rPh>
    <rPh sb="5" eb="7">
      <t>ゲツマツ</t>
    </rPh>
    <rPh sb="8" eb="10">
      <t>フリコ</t>
    </rPh>
    <phoneticPr fontId="2"/>
  </si>
  <si>
    <t>支出項目（プルダウン）</t>
    <rPh sb="0" eb="2">
      <t>シシュツ</t>
    </rPh>
    <rPh sb="2" eb="4">
      <t>コウモク</t>
    </rPh>
    <phoneticPr fontId="2"/>
  </si>
  <si>
    <t>学生後援会費</t>
    <phoneticPr fontId="2"/>
  </si>
  <si>
    <t>その他</t>
    <phoneticPr fontId="2"/>
  </si>
  <si>
    <t>交通費</t>
    <phoneticPr fontId="2"/>
  </si>
  <si>
    <t>交通費</t>
    <rPh sb="0" eb="2">
      <t>コウツウ</t>
    </rPh>
    <phoneticPr fontId="2"/>
  </si>
  <si>
    <t>試合へのエントリー費</t>
    <rPh sb="0" eb="2">
      <t>シアイ</t>
    </rPh>
    <rPh sb="9" eb="10">
      <t>ヒ</t>
    </rPh>
    <phoneticPr fontId="2"/>
  </si>
  <si>
    <t>外部講師招集費</t>
    <rPh sb="0" eb="2">
      <t>ガイブ</t>
    </rPh>
    <rPh sb="2" eb="4">
      <t>コウシ</t>
    </rPh>
    <rPh sb="4" eb="6">
      <t>ショウシュウ</t>
    </rPh>
    <rPh sb="6" eb="7">
      <t>ヒ</t>
    </rPh>
    <phoneticPr fontId="2"/>
  </si>
  <si>
    <t>合宿費</t>
    <rPh sb="0" eb="2">
      <t>ガッシュク</t>
    </rPh>
    <rPh sb="2" eb="3">
      <t>ヒ</t>
    </rPh>
    <phoneticPr fontId="2"/>
  </si>
  <si>
    <t>維持管理費</t>
    <rPh sb="0" eb="2">
      <t>イジ</t>
    </rPh>
    <rPh sb="2" eb="4">
      <t>カンリ</t>
    </rPh>
    <rPh sb="4" eb="5">
      <t>ヒ</t>
    </rPh>
    <phoneticPr fontId="2"/>
  </si>
  <si>
    <t>物品費</t>
    <rPh sb="0" eb="2">
      <t>ブッピン</t>
    </rPh>
    <rPh sb="2" eb="3">
      <t>ヒ</t>
    </rPh>
    <phoneticPr fontId="2"/>
  </si>
  <si>
    <t>消耗品費</t>
    <rPh sb="0" eb="3">
      <t>ショウモウヒン</t>
    </rPh>
    <rPh sb="3" eb="4">
      <t>ヒ</t>
    </rPh>
    <phoneticPr fontId="2"/>
  </si>
  <si>
    <t>事務費</t>
    <rPh sb="0" eb="2">
      <t>ジム</t>
    </rPh>
    <rPh sb="2" eb="3">
      <t>ヒ</t>
    </rPh>
    <phoneticPr fontId="2"/>
  </si>
  <si>
    <t>積立費</t>
    <rPh sb="0" eb="2">
      <t>ツミタテ</t>
    </rPh>
    <rPh sb="2" eb="3">
      <t>ヒ</t>
    </rPh>
    <phoneticPr fontId="2"/>
  </si>
  <si>
    <t>雑費</t>
    <rPh sb="0" eb="2">
      <t>ザッピ</t>
    </rPh>
    <phoneticPr fontId="2"/>
  </si>
  <si>
    <t>予備費</t>
    <rPh sb="0" eb="3">
      <t>ヨビヒ</t>
    </rPh>
    <phoneticPr fontId="2"/>
  </si>
  <si>
    <t>試合へのエントリー費</t>
    <phoneticPr fontId="2"/>
  </si>
  <si>
    <t>外部講師招集費</t>
    <phoneticPr fontId="2"/>
  </si>
  <si>
    <t>合宿費</t>
    <phoneticPr fontId="2"/>
  </si>
  <si>
    <t>維持管理費</t>
    <phoneticPr fontId="2"/>
  </si>
  <si>
    <t>物品費</t>
    <phoneticPr fontId="2"/>
  </si>
  <si>
    <t>消耗品費</t>
    <phoneticPr fontId="2"/>
  </si>
  <si>
    <t>事務費</t>
    <phoneticPr fontId="2"/>
  </si>
  <si>
    <t>積立費</t>
    <phoneticPr fontId="2"/>
  </si>
  <si>
    <t>雑費</t>
    <phoneticPr fontId="2"/>
  </si>
  <si>
    <t>項目補足</t>
    <rPh sb="0" eb="2">
      <t>コウモク</t>
    </rPh>
    <rPh sb="2" eb="4">
      <t>ホソク</t>
    </rPh>
    <phoneticPr fontId="2"/>
  </si>
  <si>
    <t>印刷代</t>
    <rPh sb="0" eb="2">
      <t>インサツ</t>
    </rPh>
    <rPh sb="2" eb="3">
      <t>ダイ</t>
    </rPh>
    <phoneticPr fontId="2"/>
  </si>
  <si>
    <t>物品費</t>
    <rPh sb="0" eb="2">
      <t>ブッピン</t>
    </rPh>
    <rPh sb="2" eb="3">
      <t>ヒ</t>
    </rPh>
    <phoneticPr fontId="2"/>
  </si>
  <si>
    <t>諸経費</t>
    <rPh sb="0" eb="3">
      <t>ショケイヒ</t>
    </rPh>
    <phoneticPr fontId="2"/>
  </si>
  <si>
    <t>親交会費</t>
    <rPh sb="0" eb="2">
      <t>シンコウ</t>
    </rPh>
    <rPh sb="2" eb="3">
      <t>カイ</t>
    </rPh>
    <rPh sb="3" eb="4">
      <t>ヒ</t>
    </rPh>
    <phoneticPr fontId="2"/>
  </si>
  <si>
    <t>メモ、その他補足</t>
    <rPh sb="5" eb="6">
      <t>タ</t>
    </rPh>
    <rPh sb="6" eb="8">
      <t>ホソク</t>
    </rPh>
    <phoneticPr fontId="2"/>
  </si>
  <si>
    <t>ＯＢ</t>
    <phoneticPr fontId="2"/>
  </si>
  <si>
    <t>ＯＢ寄付金</t>
    <rPh sb="2" eb="5">
      <t>キフキン</t>
    </rPh>
    <phoneticPr fontId="16"/>
  </si>
  <si>
    <t>学生後援会費</t>
    <rPh sb="0" eb="2">
      <t>ガクセイ</t>
    </rPh>
    <rPh sb="2" eb="4">
      <t>コウエン</t>
    </rPh>
    <rPh sb="4" eb="6">
      <t>カイヒ</t>
    </rPh>
    <phoneticPr fontId="16"/>
  </si>
  <si>
    <t>その他</t>
    <rPh sb="2" eb="3">
      <t>タ</t>
    </rPh>
    <phoneticPr fontId="16"/>
  </si>
  <si>
    <t>交通費</t>
    <rPh sb="0" eb="2">
      <t>コウツウ</t>
    </rPh>
    <phoneticPr fontId="16"/>
  </si>
  <si>
    <t>試合へのエントリー費</t>
    <rPh sb="0" eb="2">
      <t>シアイ</t>
    </rPh>
    <rPh sb="9" eb="10">
      <t>ヒ</t>
    </rPh>
    <phoneticPr fontId="16"/>
  </si>
  <si>
    <t>外部講師招集費</t>
    <rPh sb="0" eb="2">
      <t>ガイブ</t>
    </rPh>
    <rPh sb="2" eb="4">
      <t>コウシ</t>
    </rPh>
    <rPh sb="4" eb="6">
      <t>ショウシュウ</t>
    </rPh>
    <rPh sb="6" eb="7">
      <t>ヒ</t>
    </rPh>
    <phoneticPr fontId="16"/>
  </si>
  <si>
    <t>合宿費</t>
    <rPh sb="0" eb="2">
      <t>ガッシュク</t>
    </rPh>
    <rPh sb="2" eb="3">
      <t>ヒ</t>
    </rPh>
    <phoneticPr fontId="16"/>
  </si>
  <si>
    <t>維持管理費</t>
    <rPh sb="0" eb="2">
      <t>イジ</t>
    </rPh>
    <rPh sb="2" eb="4">
      <t>カンリ</t>
    </rPh>
    <rPh sb="4" eb="5">
      <t>ヒ</t>
    </rPh>
    <phoneticPr fontId="16"/>
  </si>
  <si>
    <t>備品費</t>
    <rPh sb="0" eb="2">
      <t>ビヒン</t>
    </rPh>
    <rPh sb="2" eb="3">
      <t>ヒ</t>
    </rPh>
    <phoneticPr fontId="16"/>
  </si>
  <si>
    <t>消耗品</t>
    <rPh sb="0" eb="3">
      <t>ショウモウヒン</t>
    </rPh>
    <phoneticPr fontId="16"/>
  </si>
  <si>
    <t>事務費</t>
    <rPh sb="0" eb="3">
      <t>ジムヒ</t>
    </rPh>
    <phoneticPr fontId="16"/>
  </si>
  <si>
    <t>積立金</t>
    <rPh sb="0" eb="3">
      <t>ツミタテキン</t>
    </rPh>
    <phoneticPr fontId="16"/>
  </si>
  <si>
    <t>雑費</t>
    <phoneticPr fontId="2"/>
  </si>
  <si>
    <t>平成○○年に部創設100年記念事業のため積立（目標1,000,000円）</t>
    <phoneticPr fontId="2"/>
  </si>
  <si>
    <t>新入部員減少のため、既卒者が例年の倍のため予算減予定</t>
    <rPh sb="0" eb="1">
      <t>シン</t>
    </rPh>
    <rPh sb="1" eb="2">
      <t>ニュウ</t>
    </rPh>
    <rPh sb="2" eb="4">
      <t>ブイン</t>
    </rPh>
    <rPh sb="4" eb="6">
      <t>ゲンショウ</t>
    </rPh>
    <rPh sb="21" eb="23">
      <t>ヨサン</t>
    </rPh>
    <rPh sb="23" eb="24">
      <t>ゲン</t>
    </rPh>
    <rPh sb="24" eb="26">
      <t>ヨテイ</t>
    </rPh>
    <phoneticPr fontId="2"/>
  </si>
  <si>
    <t>昨年度TV局からの出演依頼20,000円。今年度ない見込み</t>
    <rPh sb="0" eb="2">
      <t>サクネン</t>
    </rPh>
    <rPh sb="2" eb="3">
      <t>ド</t>
    </rPh>
    <rPh sb="5" eb="6">
      <t>キョク</t>
    </rPh>
    <rPh sb="9" eb="11">
      <t>シュツエン</t>
    </rPh>
    <rPh sb="11" eb="13">
      <t>イライ</t>
    </rPh>
    <rPh sb="19" eb="20">
      <t>エン</t>
    </rPh>
    <rPh sb="21" eb="24">
      <t>コンネンド</t>
    </rPh>
    <rPh sb="26" eb="28">
      <t>ミコ</t>
    </rPh>
    <phoneticPr fontId="2"/>
  </si>
  <si>
    <t>毎月10万円寄附あり</t>
    <rPh sb="0" eb="2">
      <t>マイツキ</t>
    </rPh>
    <rPh sb="4" eb="5">
      <t>マン</t>
    </rPh>
    <rPh sb="5" eb="6">
      <t>エン</t>
    </rPh>
    <rPh sb="6" eb="8">
      <t>キフ</t>
    </rPh>
    <phoneticPr fontId="2"/>
  </si>
  <si>
    <t>平成○○年度繰越金</t>
    <rPh sb="0" eb="2">
      <t>ヘイセイ</t>
    </rPh>
    <rPh sb="4" eb="6">
      <t>ネンド</t>
    </rPh>
    <rPh sb="6" eb="8">
      <t>クリコシ</t>
    </rPh>
    <rPh sb="8" eb="9">
      <t>キン</t>
    </rPh>
    <phoneticPr fontId="2"/>
  </si>
  <si>
    <t>講師を呼ぶ回数を増やすため合宿期間を短縮する</t>
    <rPh sb="0" eb="2">
      <t>コウシ</t>
    </rPh>
    <rPh sb="3" eb="4">
      <t>ヨ</t>
    </rPh>
    <rPh sb="5" eb="7">
      <t>カイスウ</t>
    </rPh>
    <rPh sb="8" eb="9">
      <t>フ</t>
    </rPh>
    <rPh sb="13" eb="15">
      <t>ガッシュク</t>
    </rPh>
    <rPh sb="15" eb="17">
      <t>キカン</t>
    </rPh>
    <rPh sb="18" eb="20">
      <t>タンシュク</t>
    </rPh>
    <phoneticPr fontId="2"/>
  </si>
  <si>
    <r>
      <t>=</t>
    </r>
    <r>
      <rPr>
        <sz val="11"/>
        <color rgb="FFFF0000"/>
        <rFont val="ＭＳ Ｐゴシック"/>
        <family val="3"/>
        <charset val="128"/>
      </rPr>
      <t>昨年度予算の決算額総計</t>
    </r>
    <r>
      <rPr>
        <sz val="11"/>
        <rFont val="ＭＳ Ｐゴシック"/>
        <family val="3"/>
        <charset val="128"/>
      </rPr>
      <t>-</t>
    </r>
    <r>
      <rPr>
        <sz val="11"/>
        <color rgb="FF0000FF"/>
        <rFont val="ＭＳ Ｐゴシック"/>
        <family val="3"/>
        <charset val="128"/>
      </rPr>
      <t>昨年度支出の決算額総計</t>
    </r>
    <rPh sb="7" eb="9">
      <t>ケッサン</t>
    </rPh>
    <rPh sb="9" eb="10">
      <t>ガク</t>
    </rPh>
    <rPh sb="16" eb="18">
      <t>シシュツ</t>
    </rPh>
    <rPh sb="19" eb="21">
      <t>ケッサン</t>
    </rPh>
    <rPh sb="21" eb="22">
      <t>ガク</t>
    </rPh>
    <rPh sb="22" eb="24">
      <t>ソウケイ</t>
    </rPh>
    <phoneticPr fontId="2"/>
  </si>
  <si>
    <t>機器買い替え済みのため予算減</t>
    <rPh sb="0" eb="2">
      <t>キキ</t>
    </rPh>
    <rPh sb="2" eb="3">
      <t>カ</t>
    </rPh>
    <rPh sb="4" eb="5">
      <t>カ</t>
    </rPh>
    <rPh sb="6" eb="7">
      <t>ズ</t>
    </rPh>
    <rPh sb="11" eb="13">
      <t>ヨサン</t>
    </rPh>
    <rPh sb="13" eb="14">
      <t>ゲン</t>
    </rPh>
    <phoneticPr fontId="2"/>
  </si>
  <si>
    <t>　（収入に合わせて、支出計画を立てる。残額を「予備費」にあて、総計が一致するように計算する）</t>
    <rPh sb="2" eb="4">
      <t>シュウニュウ</t>
    </rPh>
    <rPh sb="5" eb="6">
      <t>ア</t>
    </rPh>
    <rPh sb="10" eb="12">
      <t>シシュツ</t>
    </rPh>
    <rPh sb="12" eb="14">
      <t>ケイカク</t>
    </rPh>
    <rPh sb="15" eb="16">
      <t>タ</t>
    </rPh>
    <rPh sb="19" eb="21">
      <t>ザンガク</t>
    </rPh>
    <rPh sb="23" eb="26">
      <t>ヨビヒ</t>
    </rPh>
    <rPh sb="31" eb="33">
      <t>ソウケイ</t>
    </rPh>
    <rPh sb="34" eb="36">
      <t>イッチ</t>
    </rPh>
    <rPh sb="41" eb="43">
      <t>ケイサン</t>
    </rPh>
    <phoneticPr fontId="2"/>
  </si>
  <si>
    <t>※決算については、記載例では、収入の決算-支出の決算＝次年度の繰越金</t>
    <rPh sb="1" eb="3">
      <t>ケッサン</t>
    </rPh>
    <rPh sb="9" eb="11">
      <t>キサイ</t>
    </rPh>
    <rPh sb="11" eb="12">
      <t>レイ</t>
    </rPh>
    <rPh sb="15" eb="17">
      <t>シュウニュウ</t>
    </rPh>
    <rPh sb="18" eb="20">
      <t>ケッサン</t>
    </rPh>
    <rPh sb="21" eb="23">
      <t>シシュツ</t>
    </rPh>
    <rPh sb="24" eb="26">
      <t>ケッサン</t>
    </rPh>
    <rPh sb="27" eb="30">
      <t>ジネンド</t>
    </rPh>
    <rPh sb="31" eb="33">
      <t>クリコシ</t>
    </rPh>
    <rPh sb="33" eb="34">
      <t>キン</t>
    </rPh>
    <phoneticPr fontId="2"/>
  </si>
  <si>
    <r>
      <t>平成○○年度　</t>
    </r>
    <r>
      <rPr>
        <b/>
        <sz val="12"/>
        <color rgb="FFFF0000"/>
        <rFont val="ＭＳ Ｐゴシック"/>
        <family val="3"/>
        <charset val="128"/>
      </rPr>
      <t>記入例部</t>
    </r>
    <r>
      <rPr>
        <b/>
        <sz val="12"/>
        <rFont val="ＭＳ Ｐゴシック"/>
        <family val="3"/>
        <charset val="128"/>
      </rPr>
      <t>　予算書（案)</t>
    </r>
    <rPh sb="0" eb="2">
      <t>ヘイセイ</t>
    </rPh>
    <rPh sb="4" eb="6">
      <t>ネンド</t>
    </rPh>
    <rPh sb="7" eb="9">
      <t>キニュウ</t>
    </rPh>
    <rPh sb="9" eb="10">
      <t>レイ</t>
    </rPh>
    <rPh sb="10" eb="11">
      <t>ブ</t>
    </rPh>
    <rPh sb="12" eb="14">
      <t>ヨサン</t>
    </rPh>
    <rPh sb="14" eb="15">
      <t>ショ</t>
    </rPh>
    <rPh sb="16" eb="17">
      <t>アン</t>
    </rPh>
    <phoneticPr fontId="6"/>
  </si>
  <si>
    <t>決算書と付き合わせて確認する際に利用</t>
    <rPh sb="0" eb="2">
      <t>ケッサン</t>
    </rPh>
    <rPh sb="2" eb="3">
      <t>ショ</t>
    </rPh>
    <rPh sb="4" eb="5">
      <t>ツ</t>
    </rPh>
    <rPh sb="6" eb="7">
      <t>ア</t>
    </rPh>
    <rPh sb="10" eb="12">
      <t>カクニン</t>
    </rPh>
    <rPh sb="14" eb="15">
      <t>サイ</t>
    </rPh>
    <rPh sb="16" eb="18">
      <t>リヨウ</t>
    </rPh>
    <phoneticPr fontId="2"/>
  </si>
  <si>
    <t>繰越金</t>
  </si>
  <si>
    <t>予備費</t>
  </si>
  <si>
    <t>雑費</t>
  </si>
  <si>
    <t>↑平成△△年度繰越金</t>
    <rPh sb="1" eb="3">
      <t>ヘイセイ</t>
    </rPh>
    <rPh sb="5" eb="7">
      <t>ネンド</t>
    </rPh>
    <rPh sb="7" eb="9">
      <t>クリコシ</t>
    </rPh>
    <rPh sb="9" eb="10">
      <t>キン</t>
    </rPh>
    <phoneticPr fontId="6"/>
  </si>
  <si>
    <t>大会時、一人○○円補填</t>
    <rPh sb="0" eb="2">
      <t>タイカイ</t>
    </rPh>
    <rPh sb="2" eb="3">
      <t>ジ</t>
    </rPh>
    <rPh sb="4" eb="6">
      <t>ヒトリ</t>
    </rPh>
    <rPh sb="8" eb="9">
      <t>エン</t>
    </rPh>
    <rPh sb="9" eb="11">
      <t>ホテン</t>
    </rPh>
    <phoneticPr fontId="2"/>
  </si>
  <si>
    <t>不測の事態のため、10万円程度は予備費とする</t>
    <rPh sb="0" eb="2">
      <t>フソク</t>
    </rPh>
    <rPh sb="3" eb="5">
      <t>ジタイ</t>
    </rPh>
    <rPh sb="11" eb="13">
      <t>マンエン</t>
    </rPh>
    <rPh sb="13" eb="15">
      <t>テイド</t>
    </rPh>
    <rPh sb="16" eb="18">
      <t>ヨビ</t>
    </rPh>
    <rPh sb="18" eb="19">
      <t>ヒ</t>
    </rPh>
    <phoneticPr fontId="2"/>
  </si>
  <si>
    <t>指導回数を試合前に1回増やす（計７回）予定</t>
    <rPh sb="0" eb="2">
      <t>シドウ</t>
    </rPh>
    <rPh sb="2" eb="4">
      <t>カイスウ</t>
    </rPh>
    <rPh sb="5" eb="7">
      <t>シアイ</t>
    </rPh>
    <rPh sb="7" eb="8">
      <t>マエ</t>
    </rPh>
    <rPh sb="10" eb="11">
      <t>カイ</t>
    </rPh>
    <rPh sb="11" eb="12">
      <t>フ</t>
    </rPh>
    <rPh sb="15" eb="16">
      <t>ケイ</t>
    </rPh>
    <rPh sb="17" eb="18">
      <t>カイ</t>
    </rPh>
    <rPh sb="19" eb="21">
      <t>ヨテイ</t>
    </rPh>
    <phoneticPr fontId="2"/>
  </si>
  <si>
    <t>昨年度から、1回講習会を追加</t>
    <rPh sb="0" eb="2">
      <t>サクネン</t>
    </rPh>
    <rPh sb="2" eb="3">
      <t>ド</t>
    </rPh>
    <rPh sb="7" eb="8">
      <t>カイ</t>
    </rPh>
    <rPh sb="8" eb="11">
      <t>コウシュウカイ</t>
    </rPh>
    <rPh sb="12" eb="14">
      <t>ツイカ</t>
    </rPh>
    <phoneticPr fontId="2"/>
  </si>
  <si>
    <t>講習を増やした分、合宿日数を削減</t>
    <rPh sb="0" eb="2">
      <t>コウシュウ</t>
    </rPh>
    <rPh sb="3" eb="4">
      <t>フ</t>
    </rPh>
    <rPh sb="7" eb="8">
      <t>ブン</t>
    </rPh>
    <rPh sb="9" eb="11">
      <t>ガッシュク</t>
    </rPh>
    <rPh sb="11" eb="13">
      <t>ニッスウ</t>
    </rPh>
    <rPh sb="14" eb="16">
      <t>サクゲン</t>
    </rPh>
    <phoneticPr fontId="2"/>
  </si>
  <si>
    <t>○○の器具が故障し追加で購入</t>
    <rPh sb="3" eb="5">
      <t>キグ</t>
    </rPh>
    <rPh sb="6" eb="8">
      <t>コショウ</t>
    </rPh>
    <rPh sb="9" eb="11">
      <t>ツイカ</t>
    </rPh>
    <rPh sb="12" eb="14">
      <t>コウニュウ</t>
    </rPh>
    <phoneticPr fontId="2"/>
  </si>
  <si>
    <t>連盟加入費</t>
    <rPh sb="0" eb="2">
      <t>レンメイ</t>
    </rPh>
    <rPh sb="2" eb="4">
      <t>カニュウ</t>
    </rPh>
    <rPh sb="4" eb="5">
      <t>ヒ</t>
    </rPh>
    <phoneticPr fontId="2"/>
  </si>
  <si>
    <t xml:space="preserve">平成○○年に部創設100年記念事業のため積立（目標1,000,000円）H○○現在、600,000円） </t>
    <phoneticPr fontId="2"/>
  </si>
  <si>
    <t>※予算については、収入合計＝収支合計とならなければならない。</t>
    <rPh sb="1" eb="3">
      <t>ヨサン</t>
    </rPh>
    <rPh sb="9" eb="11">
      <t>シュウニュウ</t>
    </rPh>
    <rPh sb="11" eb="13">
      <t>ゴウケイ</t>
    </rPh>
    <rPh sb="14" eb="16">
      <t>シュウシ</t>
    </rPh>
    <rPh sb="16" eb="18">
      <t>ゴウケイ</t>
    </rPh>
    <phoneticPr fontId="2"/>
  </si>
  <si>
    <t>※支出の区分（項目シート）に「次年度繰越金」や「残額」を追加して、収入決算＝支出決算と設定しても構わない。</t>
    <rPh sb="1" eb="3">
      <t>シシュツ</t>
    </rPh>
    <rPh sb="4" eb="6">
      <t>クブン</t>
    </rPh>
    <rPh sb="7" eb="9">
      <t>コウモク</t>
    </rPh>
    <rPh sb="15" eb="18">
      <t>ジネンド</t>
    </rPh>
    <rPh sb="18" eb="20">
      <t>クリコシ</t>
    </rPh>
    <rPh sb="20" eb="21">
      <t>キン</t>
    </rPh>
    <rPh sb="24" eb="26">
      <t>ザンガク</t>
    </rPh>
    <rPh sb="28" eb="30">
      <t>ツイカ</t>
    </rPh>
    <rPh sb="33" eb="35">
      <t>シュウニュウ</t>
    </rPh>
    <rPh sb="35" eb="37">
      <t>ケッサン</t>
    </rPh>
    <rPh sb="38" eb="40">
      <t>シシュツ</t>
    </rPh>
    <rPh sb="40" eb="42">
      <t>ケッサン</t>
    </rPh>
    <rPh sb="43" eb="45">
      <t>セッテイ</t>
    </rPh>
    <rPh sb="48" eb="49">
      <t>カマ</t>
    </rPh>
    <phoneticPr fontId="2"/>
  </si>
  <si>
    <t>九大　太郎</t>
    <rPh sb="0" eb="2">
      <t>キュウダイ</t>
    </rPh>
    <rPh sb="3" eb="5">
      <t>タロウ</t>
    </rPh>
    <phoneticPr fontId="2"/>
  </si>
  <si>
    <t>キュウダイ　タロウ</t>
    <phoneticPr fontId="2"/>
  </si>
  <si>
    <t>1AB17001A</t>
    <phoneticPr fontId="2"/>
  </si>
  <si>
    <t>10</t>
    <phoneticPr fontId="2"/>
  </si>
  <si>
    <t>11</t>
    <phoneticPr fontId="2"/>
  </si>
  <si>
    <t>9</t>
    <phoneticPr fontId="2"/>
  </si>
  <si>
    <t>12</t>
    <phoneticPr fontId="2"/>
  </si>
  <si>
    <t>8月、9月夏休み、10月にまとめて支払い
12月○○のため臨時部費</t>
    <rPh sb="1" eb="2">
      <t>ガツ</t>
    </rPh>
    <rPh sb="4" eb="5">
      <t>ガツ</t>
    </rPh>
    <rPh sb="5" eb="7">
      <t>ナツヤス</t>
    </rPh>
    <rPh sb="11" eb="12">
      <t>ガツ</t>
    </rPh>
    <rPh sb="17" eb="19">
      <t>シハラ</t>
    </rPh>
    <rPh sb="23" eb="24">
      <t>ガツ</t>
    </rPh>
    <rPh sb="29" eb="31">
      <t>リンジ</t>
    </rPh>
    <rPh sb="31" eb="33">
      <t>ブヒ</t>
    </rPh>
    <phoneticPr fontId="2"/>
  </si>
  <si>
    <t>15</t>
    <phoneticPr fontId="2"/>
  </si>
  <si>
    <t>例</t>
    <rPh sb="0" eb="1">
      <t>レイ</t>
    </rPh>
    <phoneticPr fontId="2"/>
  </si>
  <si>
    <t>No</t>
    <phoneticPr fontId="6"/>
  </si>
  <si>
    <t>収入項目　記入例</t>
    <rPh sb="0" eb="2">
      <t>シュウニュウ</t>
    </rPh>
    <rPh sb="2" eb="4">
      <t>コウモク</t>
    </rPh>
    <rPh sb="5" eb="7">
      <t>キニュウ</t>
    </rPh>
    <rPh sb="7" eb="8">
      <t>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</si>
</sst>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quot;#,##0_);[Red]\(&quot;¥&quot;#,##0\)"/>
    <numFmt numFmtId="177" formatCode="#,##0_);[Red]\(#,##0\)"/>
    <numFmt numFmtId="178" formatCode="#,##0;&quot;△ &quot;#,##0"/>
    <numFmt numFmtId="179" formatCode="#,##0_ "/>
    <numFmt numFmtId="180" formatCode="0_);\(0\)"/>
    <numFmt numFmtId="181" formatCode="@&quot;日&quot;"/>
    <numFmt numFmtId="182" formatCode="\(&quot;¥&quot;#,##0_)\);\(&quot;¥&quot;#,##0\)"/>
    <numFmt numFmtId="183" formatCode="0_);[Red]\(0\)"/>
    <numFmt numFmtId="184" formatCode="m/d;@"/>
  </numFmts>
  <fonts count="33"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b/>
      <sz val="11"/>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sz val="14"/>
      <color rgb="FFFF0000"/>
      <name val="ＭＳ Ｐゴシック"/>
      <family val="3"/>
      <charset val="128"/>
      <scheme val="minor"/>
    </font>
    <font>
      <b/>
      <sz val="12"/>
      <color rgb="FFFF0000"/>
      <name val="ＭＳ Ｐゴシック"/>
      <family val="3"/>
      <charset val="128"/>
    </font>
    <font>
      <sz val="11"/>
      <color rgb="FFFF0000"/>
      <name val="ＭＳ Ｐゴシック"/>
      <family val="3"/>
      <charset val="128"/>
    </font>
    <font>
      <sz val="11"/>
      <color rgb="FF0000FF"/>
      <name val="ＭＳ Ｐゴシック"/>
      <family val="3"/>
      <charset val="128"/>
    </font>
  </fonts>
  <fills count="11">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double">
        <color indexed="64"/>
      </top>
      <bottom style="medium">
        <color indexed="64"/>
      </bottom>
      <diagonal/>
    </border>
    <border>
      <left/>
      <right style="thin">
        <color indexed="64"/>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style="medium">
        <color indexed="64"/>
      </bottom>
      <diagonal/>
    </border>
    <border>
      <left/>
      <right/>
      <top/>
      <bottom style="thick">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thin">
        <color indexed="64"/>
      </top>
      <bottom style="double">
        <color theme="1"/>
      </bottom>
      <diagonal/>
    </border>
    <border>
      <left style="thin">
        <color indexed="64"/>
      </left>
      <right style="thin">
        <color indexed="64"/>
      </right>
      <top style="thin">
        <color indexed="64"/>
      </top>
      <bottom style="double">
        <color theme="1"/>
      </bottom>
      <diagonal/>
    </border>
    <border>
      <left style="thin">
        <color indexed="64"/>
      </left>
      <right style="medium">
        <color indexed="64"/>
      </right>
      <top style="thin">
        <color indexed="64"/>
      </top>
      <bottom style="double">
        <color theme="1"/>
      </bottom>
      <diagonal/>
    </border>
    <border>
      <left style="thin">
        <color theme="1"/>
      </left>
      <right style="thin">
        <color theme="1"/>
      </right>
      <top style="thin">
        <color theme="1"/>
      </top>
      <bottom style="thin">
        <color theme="1"/>
      </bottom>
      <diagonal/>
    </border>
    <border>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medium">
        <color indexed="64"/>
      </left>
      <right/>
      <top style="thin">
        <color indexed="64"/>
      </top>
      <bottom style="medium">
        <color indexed="64"/>
      </bottom>
      <diagonal/>
    </border>
  </borders>
  <cellStyleXfs count="3">
    <xf numFmtId="0" fontId="0" fillId="0" borderId="0">
      <alignment vertical="center"/>
    </xf>
    <xf numFmtId="0" fontId="4" fillId="0" borderId="0"/>
    <xf numFmtId="38" fontId="4" fillId="0" borderId="0" applyFont="0" applyFill="0" applyBorder="0" applyAlignment="0" applyProtection="0"/>
  </cellStyleXfs>
  <cellXfs count="485">
    <xf numFmtId="0" fontId="0" fillId="0" borderId="0" xfId="0">
      <alignment vertical="center"/>
    </xf>
    <xf numFmtId="0" fontId="0" fillId="0" borderId="1" xfId="0" applyBorder="1">
      <alignment vertical="center"/>
    </xf>
    <xf numFmtId="0" fontId="0" fillId="0" borderId="1" xfId="0" applyBorder="1" applyProtection="1">
      <alignment vertical="center"/>
      <protection locked="0"/>
    </xf>
    <xf numFmtId="176" fontId="0" fillId="0" borderId="1" xfId="0" applyNumberFormat="1" applyBorder="1" applyProtection="1">
      <alignment vertical="center"/>
      <protection locked="0"/>
    </xf>
    <xf numFmtId="0" fontId="0" fillId="0" borderId="3" xfId="0" applyBorder="1" applyProtection="1">
      <alignment vertical="center"/>
      <protection locked="0"/>
    </xf>
    <xf numFmtId="176" fontId="0" fillId="0" borderId="3" xfId="0" applyNumberFormat="1" applyBorder="1" applyProtection="1">
      <alignment vertical="center"/>
      <protection locked="0"/>
    </xf>
    <xf numFmtId="0" fontId="0" fillId="0" borderId="0" xfId="0" applyProtection="1">
      <alignment vertical="center"/>
      <protection locked="0"/>
    </xf>
    <xf numFmtId="0" fontId="0" fillId="0" borderId="0" xfId="0" applyProtection="1">
      <alignment vertical="center"/>
    </xf>
    <xf numFmtId="0" fontId="0" fillId="0" borderId="0" xfId="0" applyAlignment="1" applyProtection="1">
      <alignment vertical="center" shrinkToFit="1"/>
    </xf>
    <xf numFmtId="176" fontId="0" fillId="0" borderId="1" xfId="0" applyNumberFormat="1" applyBorder="1" applyProtection="1">
      <alignment vertical="center"/>
    </xf>
    <xf numFmtId="176" fontId="0" fillId="0" borderId="3" xfId="0" applyNumberFormat="1" applyBorder="1" applyProtection="1">
      <alignment vertical="center"/>
    </xf>
    <xf numFmtId="176" fontId="3" fillId="0" borderId="1" xfId="0" applyNumberFormat="1" applyFont="1" applyBorder="1" applyProtection="1">
      <alignment vertical="center"/>
      <protection locked="0"/>
    </xf>
    <xf numFmtId="0" fontId="3" fillId="0" borderId="1" xfId="0" applyFont="1" applyBorder="1" applyProtection="1">
      <alignment vertical="center"/>
      <protection locked="0"/>
    </xf>
    <xf numFmtId="0" fontId="4" fillId="0" borderId="0" xfId="1" applyFill="1"/>
    <xf numFmtId="0" fontId="7" fillId="0" borderId="0" xfId="1" applyFont="1" applyFill="1"/>
    <xf numFmtId="0" fontId="8" fillId="0" borderId="0" xfId="1" applyFont="1" applyFill="1"/>
    <xf numFmtId="14" fontId="7" fillId="0" borderId="0" xfId="1" applyNumberFormat="1" applyFont="1" applyFill="1" applyAlignment="1">
      <alignment horizontal="right"/>
    </xf>
    <xf numFmtId="0" fontId="8" fillId="0" borderId="0" xfId="1" applyFont="1" applyFill="1" applyAlignment="1">
      <alignment horizontal="left"/>
    </xf>
    <xf numFmtId="0" fontId="7" fillId="0" borderId="0" xfId="1" applyFont="1" applyFill="1" applyAlignment="1">
      <alignment horizontal="right"/>
    </xf>
    <xf numFmtId="0" fontId="7" fillId="0" borderId="1" xfId="1" applyFont="1" applyFill="1" applyBorder="1" applyAlignment="1">
      <alignment horizontal="center" vertical="center"/>
    </xf>
    <xf numFmtId="0" fontId="7" fillId="0" borderId="3" xfId="1" applyFont="1" applyFill="1" applyBorder="1" applyAlignment="1"/>
    <xf numFmtId="0" fontId="7" fillId="0" borderId="4" xfId="1" applyFont="1" applyFill="1" applyBorder="1"/>
    <xf numFmtId="179" fontId="7" fillId="0" borderId="4" xfId="1" applyNumberFormat="1" applyFont="1" applyFill="1" applyBorder="1"/>
    <xf numFmtId="179" fontId="7" fillId="0" borderId="1" xfId="1" applyNumberFormat="1" applyFont="1" applyFill="1" applyBorder="1"/>
    <xf numFmtId="0" fontId="7" fillId="0" borderId="1" xfId="1" applyFont="1" applyFill="1" applyBorder="1"/>
    <xf numFmtId="0" fontId="9" fillId="0" borderId="4" xfId="1" applyFont="1" applyFill="1" applyBorder="1" applyAlignment="1">
      <alignment wrapText="1"/>
    </xf>
    <xf numFmtId="0" fontId="9" fillId="0" borderId="4" xfId="1" applyFont="1" applyFill="1" applyBorder="1"/>
    <xf numFmtId="179" fontId="7" fillId="0" borderId="8" xfId="1" applyNumberFormat="1" applyFont="1" applyFill="1" applyBorder="1" applyAlignment="1"/>
    <xf numFmtId="179" fontId="7" fillId="0" borderId="5" xfId="1" applyNumberFormat="1" applyFont="1" applyFill="1" applyBorder="1" applyAlignment="1">
      <alignment horizontal="center" vertical="center"/>
    </xf>
    <xf numFmtId="0" fontId="9" fillId="0" borderId="1" xfId="1" applyFont="1" applyFill="1" applyBorder="1" applyAlignment="1">
      <alignment wrapText="1"/>
    </xf>
    <xf numFmtId="177" fontId="4" fillId="0" borderId="0" xfId="1" applyNumberFormat="1" applyFill="1"/>
    <xf numFmtId="0" fontId="4" fillId="0" borderId="0" xfId="1" applyFill="1" applyBorder="1"/>
    <xf numFmtId="0" fontId="4" fillId="0" borderId="0" xfId="1" applyFill="1" applyBorder="1" applyAlignment="1">
      <alignment horizontal="center"/>
    </xf>
    <xf numFmtId="0" fontId="4" fillId="0" borderId="10" xfId="1" applyFill="1" applyBorder="1" applyAlignment="1">
      <alignment horizontal="center" vertical="center"/>
    </xf>
    <xf numFmtId="0" fontId="4" fillId="0" borderId="0" xfId="1" applyFill="1" applyBorder="1" applyAlignment="1">
      <alignment horizontal="center" vertical="center"/>
    </xf>
    <xf numFmtId="0" fontId="4" fillId="0" borderId="0" xfId="1" applyFill="1" applyAlignment="1">
      <alignment horizontal="center" vertical="center"/>
    </xf>
    <xf numFmtId="58" fontId="4" fillId="0" borderId="9" xfId="1" applyNumberFormat="1" applyFont="1" applyFill="1" applyBorder="1" applyAlignment="1">
      <alignment horizontal="center" vertical="center" shrinkToFit="1"/>
    </xf>
    <xf numFmtId="178" fontId="4" fillId="0" borderId="0" xfId="1" applyNumberFormat="1" applyFont="1" applyFill="1" applyBorder="1"/>
    <xf numFmtId="0" fontId="4" fillId="0" borderId="0" xfId="1" applyFont="1" applyFill="1" applyBorder="1"/>
    <xf numFmtId="0" fontId="4" fillId="0" borderId="0" xfId="1" applyFont="1" applyFill="1"/>
    <xf numFmtId="179" fontId="7" fillId="0" borderId="1" xfId="1" applyNumberFormat="1" applyFont="1" applyFill="1" applyBorder="1" applyAlignment="1"/>
    <xf numFmtId="176" fontId="0" fillId="0" borderId="6" xfId="0" applyNumberFormat="1" applyBorder="1" applyProtection="1">
      <alignment vertical="center"/>
    </xf>
    <xf numFmtId="176" fontId="0" fillId="7" borderId="2" xfId="0" applyNumberFormat="1" applyFill="1" applyBorder="1" applyProtection="1">
      <alignment vertical="center"/>
    </xf>
    <xf numFmtId="176" fontId="0" fillId="4" borderId="12" xfId="0" applyNumberFormat="1" applyFill="1" applyBorder="1" applyProtection="1">
      <alignment vertical="center"/>
      <protection locked="0"/>
    </xf>
    <xf numFmtId="176" fontId="0" fillId="5" borderId="13" xfId="0" applyNumberFormat="1" applyFill="1" applyBorder="1" applyProtection="1">
      <alignment vertical="center"/>
      <protection locked="0"/>
    </xf>
    <xf numFmtId="0" fontId="0" fillId="0" borderId="0" xfId="0" applyAlignment="1">
      <alignment vertical="center" wrapText="1"/>
    </xf>
    <xf numFmtId="0" fontId="0" fillId="0" borderId="1" xfId="0" applyBorder="1" applyAlignment="1">
      <alignment vertical="center" wrapText="1"/>
    </xf>
    <xf numFmtId="176" fontId="3" fillId="8" borderId="1" xfId="0" applyNumberFormat="1" applyFont="1" applyFill="1" applyBorder="1" applyProtection="1">
      <alignment vertical="center"/>
      <protection locked="0"/>
    </xf>
    <xf numFmtId="176" fontId="0" fillId="8" borderId="1" xfId="0" applyNumberFormat="1" applyFill="1" applyBorder="1" applyProtection="1">
      <alignment vertical="center"/>
      <protection locked="0"/>
    </xf>
    <xf numFmtId="0" fontId="0" fillId="0" borderId="1" xfId="0" applyBorder="1" applyAlignment="1" applyProtection="1">
      <alignment vertical="center" wrapText="1" shrinkToFit="1"/>
      <protection locked="0"/>
    </xf>
    <xf numFmtId="0" fontId="0" fillId="0" borderId="3" xfId="0" applyBorder="1" applyAlignment="1" applyProtection="1">
      <alignment vertical="center" wrapText="1" shrinkToFit="1"/>
      <protection locked="0"/>
    </xf>
    <xf numFmtId="0" fontId="0" fillId="3"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0" fillId="0" borderId="0" xfId="0" applyNumberFormat="1">
      <alignment vertical="center"/>
    </xf>
    <xf numFmtId="49" fontId="0" fillId="0" borderId="1" xfId="0" applyNumberFormat="1" applyBorder="1" applyAlignment="1">
      <alignment vertical="center" shrinkToFit="1"/>
    </xf>
    <xf numFmtId="49" fontId="0" fillId="0" borderId="0" xfId="0" applyNumberFormat="1" applyAlignment="1">
      <alignment vertical="center" shrinkToFit="1"/>
    </xf>
    <xf numFmtId="49" fontId="0" fillId="0" borderId="28" xfId="0" applyNumberFormat="1" applyBorder="1" applyAlignment="1">
      <alignment horizontal="center" vertical="center" shrinkToFit="1"/>
    </xf>
    <xf numFmtId="49" fontId="0" fillId="0" borderId="29" xfId="0" applyNumberFormat="1" applyBorder="1" applyAlignment="1">
      <alignment horizontal="center" vertical="center" shrinkToFit="1"/>
    </xf>
    <xf numFmtId="49" fontId="0" fillId="0" borderId="15" xfId="0" applyNumberFormat="1" applyBorder="1">
      <alignment vertical="center"/>
    </xf>
    <xf numFmtId="49" fontId="0" fillId="0" borderId="34" xfId="0" applyNumberFormat="1" applyBorder="1" applyAlignment="1">
      <alignment horizontal="center" vertical="center" shrinkToFit="1"/>
    </xf>
    <xf numFmtId="176" fontId="1" fillId="8" borderId="1" xfId="0" applyNumberFormat="1" applyFont="1" applyFill="1" applyBorder="1" applyProtection="1">
      <alignment vertical="center"/>
      <protection locked="0"/>
    </xf>
    <xf numFmtId="0" fontId="0" fillId="0" borderId="9" xfId="0" applyBorder="1" applyProtection="1">
      <alignment vertical="center"/>
      <protection locked="0"/>
    </xf>
    <xf numFmtId="0" fontId="0" fillId="0" borderId="9" xfId="0" applyBorder="1" applyAlignment="1" applyProtection="1">
      <alignment vertical="center" wrapText="1" shrinkToFit="1"/>
      <protection locked="0"/>
    </xf>
    <xf numFmtId="176" fontId="0" fillId="2" borderId="22" xfId="0" applyNumberFormat="1" applyFill="1" applyBorder="1" applyProtection="1">
      <alignment vertical="center"/>
    </xf>
    <xf numFmtId="49" fontId="0" fillId="0" borderId="0" xfId="0" applyNumberFormat="1" applyAlignment="1">
      <alignment horizontal="center" vertical="center" shrinkToFit="1"/>
    </xf>
    <xf numFmtId="177" fontId="0" fillId="0" borderId="15" xfId="0" applyNumberFormat="1" applyBorder="1" applyAlignment="1">
      <alignment horizontal="center" vertical="center" shrinkToFit="1"/>
    </xf>
    <xf numFmtId="177" fontId="0" fillId="0" borderId="18" xfId="0" applyNumberFormat="1" applyBorder="1" applyAlignment="1">
      <alignment horizontal="center" vertical="center" shrinkToFit="1"/>
    </xf>
    <xf numFmtId="177" fontId="0" fillId="0" borderId="35" xfId="0" applyNumberFormat="1" applyBorder="1" applyAlignment="1">
      <alignment horizontal="center" vertical="center" shrinkToFit="1"/>
    </xf>
    <xf numFmtId="180" fontId="7" fillId="0" borderId="7" xfId="1" applyNumberFormat="1" applyFont="1" applyFill="1" applyBorder="1" applyAlignment="1"/>
    <xf numFmtId="0" fontId="7" fillId="0" borderId="42" xfId="1" applyFont="1" applyFill="1" applyBorder="1"/>
    <xf numFmtId="176" fontId="0" fillId="0" borderId="39" xfId="0" applyNumberFormat="1" applyBorder="1" applyProtection="1">
      <alignment vertical="center"/>
    </xf>
    <xf numFmtId="0" fontId="0" fillId="9" borderId="1" xfId="0" applyFill="1" applyBorder="1" applyAlignment="1" applyProtection="1">
      <alignment horizontal="center" vertical="center" shrinkToFit="1"/>
      <protection locked="0"/>
    </xf>
    <xf numFmtId="176" fontId="0" fillId="9" borderId="1" xfId="0" applyNumberFormat="1" applyFill="1" applyBorder="1" applyProtection="1">
      <alignment vertical="center"/>
    </xf>
    <xf numFmtId="0" fontId="0" fillId="9" borderId="1" xfId="0" applyFill="1" applyBorder="1" applyAlignment="1" applyProtection="1">
      <alignment horizontal="center" vertical="center"/>
      <protection locked="0"/>
    </xf>
    <xf numFmtId="0" fontId="5" fillId="0" borderId="0" xfId="1" applyFont="1" applyFill="1" applyAlignment="1"/>
    <xf numFmtId="0" fontId="14" fillId="0" borderId="4" xfId="1" applyFont="1" applyFill="1" applyBorder="1" applyAlignment="1">
      <alignment wrapText="1"/>
    </xf>
    <xf numFmtId="0" fontId="4" fillId="0" borderId="48" xfId="1" applyFill="1" applyBorder="1" applyAlignment="1">
      <alignment horizontal="center" vertical="center"/>
    </xf>
    <xf numFmtId="58" fontId="4" fillId="0" borderId="8" xfId="1" applyNumberFormat="1" applyFont="1" applyFill="1" applyBorder="1" applyAlignment="1">
      <alignment horizontal="center" vertical="center" shrinkToFit="1"/>
    </xf>
    <xf numFmtId="177" fontId="7" fillId="0" borderId="7" xfId="1" applyNumberFormat="1" applyFont="1" applyFill="1" applyBorder="1" applyAlignment="1"/>
    <xf numFmtId="177" fontId="13" fillId="0" borderId="7" xfId="1" applyNumberFormat="1" applyFont="1" applyFill="1" applyBorder="1" applyAlignment="1"/>
    <xf numFmtId="177" fontId="13" fillId="0" borderId="47" xfId="1" applyNumberFormat="1" applyFont="1" applyFill="1" applyBorder="1" applyAlignment="1"/>
    <xf numFmtId="0" fontId="14" fillId="0" borderId="42" xfId="1" applyFont="1" applyFill="1" applyBorder="1" applyAlignment="1">
      <alignment wrapText="1"/>
    </xf>
    <xf numFmtId="178" fontId="13" fillId="0" borderId="42" xfId="1" applyNumberFormat="1" applyFont="1" applyFill="1" applyBorder="1" applyAlignment="1"/>
    <xf numFmtId="49" fontId="0" fillId="8" borderId="0" xfId="0" applyNumberFormat="1" applyFill="1" applyAlignment="1">
      <alignment horizontal="center" vertical="center" shrinkToFit="1"/>
    </xf>
    <xf numFmtId="0" fontId="0" fillId="0" borderId="0" xfId="0" applyBorder="1" applyProtection="1">
      <alignment vertical="center"/>
      <protection locked="0"/>
    </xf>
    <xf numFmtId="176" fontId="0" fillId="0" borderId="38" xfId="0" applyNumberFormat="1" applyBorder="1" applyProtection="1">
      <alignment vertical="center"/>
    </xf>
    <xf numFmtId="176" fontId="0" fillId="0" borderId="24" xfId="0" applyNumberFormat="1" applyBorder="1" applyProtection="1">
      <alignment vertical="center"/>
    </xf>
    <xf numFmtId="176" fontId="0" fillId="0" borderId="25" xfId="0" applyNumberFormat="1" applyBorder="1" applyProtection="1">
      <alignment vertical="center"/>
    </xf>
    <xf numFmtId="176" fontId="0" fillId="0" borderId="27" xfId="0" applyNumberFormat="1" applyBorder="1" applyProtection="1">
      <alignment vertical="center"/>
    </xf>
    <xf numFmtId="0" fontId="0" fillId="0" borderId="0" xfId="0" applyFill="1" applyBorder="1" applyProtection="1">
      <alignment vertical="center"/>
      <protection locked="0"/>
    </xf>
    <xf numFmtId="0" fontId="10" fillId="0" borderId="0" xfId="0" applyFont="1" applyProtection="1">
      <alignment vertical="center"/>
    </xf>
    <xf numFmtId="176" fontId="0" fillId="0" borderId="18" xfId="0" applyNumberFormat="1" applyFill="1" applyBorder="1" applyProtection="1">
      <alignment vertical="center"/>
    </xf>
    <xf numFmtId="176" fontId="0" fillId="0" borderId="59" xfId="0" applyNumberFormat="1" applyFill="1" applyBorder="1" applyProtection="1">
      <alignment vertical="center"/>
    </xf>
    <xf numFmtId="176" fontId="0" fillId="0" borderId="25" xfId="0" applyNumberFormat="1" applyFill="1" applyBorder="1" applyProtection="1">
      <alignment vertical="center"/>
    </xf>
    <xf numFmtId="176" fontId="0" fillId="0" borderId="5" xfId="0" applyNumberFormat="1" applyFill="1" applyBorder="1" applyProtection="1">
      <alignment vertical="center"/>
    </xf>
    <xf numFmtId="176" fontId="0" fillId="0" borderId="1" xfId="0" applyNumberFormat="1" applyFill="1" applyBorder="1" applyProtection="1">
      <alignment vertical="center"/>
    </xf>
    <xf numFmtId="176" fontId="0" fillId="0" borderId="14" xfId="0" applyNumberFormat="1" applyFill="1" applyBorder="1" applyProtection="1">
      <alignment vertical="center"/>
    </xf>
    <xf numFmtId="176" fontId="0" fillId="2" borderId="62" xfId="0" applyNumberFormat="1" applyFill="1" applyBorder="1" applyProtection="1">
      <alignment vertical="center"/>
    </xf>
    <xf numFmtId="0" fontId="7" fillId="0" borderId="1" xfId="1" applyFont="1" applyFill="1" applyBorder="1" applyAlignment="1">
      <alignment vertical="center" wrapText="1" shrinkToFit="1"/>
    </xf>
    <xf numFmtId="179" fontId="7" fillId="0" borderId="1" xfId="1" applyNumberFormat="1" applyFont="1" applyFill="1" applyBorder="1" applyAlignment="1">
      <alignment vertical="center" wrapText="1" shrinkToFit="1"/>
    </xf>
    <xf numFmtId="179" fontId="7" fillId="0" borderId="1" xfId="1" applyNumberFormat="1" applyFont="1" applyFill="1" applyBorder="1" applyAlignment="1">
      <alignment vertical="center" wrapText="1"/>
    </xf>
    <xf numFmtId="0" fontId="17" fillId="0" borderId="20" xfId="0" applyFont="1" applyFill="1" applyBorder="1">
      <alignment vertical="center"/>
    </xf>
    <xf numFmtId="0" fontId="17" fillId="8" borderId="21" xfId="0" applyFont="1" applyFill="1" applyBorder="1">
      <alignment vertical="center"/>
    </xf>
    <xf numFmtId="0" fontId="17" fillId="8" borderId="23" xfId="0" applyFont="1" applyFill="1" applyBorder="1">
      <alignment vertical="center"/>
    </xf>
    <xf numFmtId="0" fontId="17" fillId="6" borderId="21" xfId="0" applyFont="1" applyFill="1" applyBorder="1">
      <alignment vertical="center"/>
    </xf>
    <xf numFmtId="0" fontId="17" fillId="6" borderId="23" xfId="0" applyFont="1" applyFill="1" applyBorder="1">
      <alignment vertical="center"/>
    </xf>
    <xf numFmtId="0" fontId="18" fillId="0" borderId="0" xfId="0" applyFont="1">
      <alignment vertical="center"/>
    </xf>
    <xf numFmtId="0" fontId="19" fillId="0" borderId="40" xfId="0" applyFont="1" applyBorder="1">
      <alignment vertical="center"/>
    </xf>
    <xf numFmtId="0" fontId="19" fillId="0" borderId="23" xfId="0" applyFont="1" applyBorder="1">
      <alignment vertical="center"/>
    </xf>
    <xf numFmtId="0" fontId="18" fillId="0" borderId="38" xfId="0" applyFont="1" applyFill="1" applyBorder="1">
      <alignment vertical="center"/>
    </xf>
    <xf numFmtId="0" fontId="18" fillId="0" borderId="39" xfId="0" applyFont="1" applyBorder="1" applyAlignment="1">
      <alignment vertical="center" wrapText="1"/>
    </xf>
    <xf numFmtId="0" fontId="20" fillId="0" borderId="39" xfId="0" applyFont="1" applyBorder="1" applyAlignment="1">
      <alignment vertical="center" wrapText="1"/>
    </xf>
    <xf numFmtId="0" fontId="18" fillId="0" borderId="1" xfId="0" applyFont="1" applyBorder="1" applyAlignment="1">
      <alignment vertical="center" wrapText="1"/>
    </xf>
    <xf numFmtId="0" fontId="20" fillId="0" borderId="39" xfId="0" applyFont="1" applyBorder="1">
      <alignment vertical="center"/>
    </xf>
    <xf numFmtId="0" fontId="18" fillId="0" borderId="24" xfId="0" applyFont="1" applyBorder="1">
      <alignment vertical="center"/>
    </xf>
    <xf numFmtId="0" fontId="18" fillId="0" borderId="27" xfId="0" applyFont="1" applyBorder="1">
      <alignment vertical="center"/>
    </xf>
    <xf numFmtId="0" fontId="20" fillId="0" borderId="24" xfId="0" applyFont="1" applyBorder="1">
      <alignment vertical="center"/>
    </xf>
    <xf numFmtId="0" fontId="20" fillId="0" borderId="27" xfId="0" applyFont="1" applyBorder="1">
      <alignment vertical="center"/>
    </xf>
    <xf numFmtId="0" fontId="18" fillId="0" borderId="0" xfId="0" applyFont="1" applyBorder="1">
      <alignment vertical="center"/>
    </xf>
    <xf numFmtId="0" fontId="18" fillId="0" borderId="24" xfId="0" applyFont="1" applyFill="1" applyBorder="1">
      <alignment vertical="center"/>
    </xf>
    <xf numFmtId="0" fontId="18" fillId="0" borderId="25" xfId="0" applyFont="1" applyBorder="1" applyAlignment="1">
      <alignment vertical="center" wrapText="1"/>
    </xf>
    <xf numFmtId="0" fontId="18" fillId="0" borderId="27" xfId="0" applyFont="1" applyBorder="1" applyAlignment="1">
      <alignment vertical="center" wrapText="1"/>
    </xf>
    <xf numFmtId="0" fontId="18" fillId="0" borderId="0" xfId="0" applyFont="1" applyFill="1">
      <alignment vertical="center"/>
    </xf>
    <xf numFmtId="180" fontId="13" fillId="0" borderId="38" xfId="1" applyNumberFormat="1" applyFont="1" applyFill="1" applyBorder="1" applyAlignment="1">
      <alignment vertical="center"/>
    </xf>
    <xf numFmtId="0" fontId="13" fillId="0" borderId="38" xfId="1" applyFont="1" applyFill="1" applyBorder="1" applyAlignment="1">
      <alignment vertical="center" shrinkToFit="1"/>
    </xf>
    <xf numFmtId="179" fontId="13" fillId="0" borderId="38" xfId="1" applyNumberFormat="1" applyFont="1" applyFill="1" applyBorder="1" applyAlignment="1">
      <alignment vertical="center" shrinkToFit="1"/>
    </xf>
    <xf numFmtId="179" fontId="13" fillId="0" borderId="38" xfId="1" applyNumberFormat="1" applyFont="1" applyFill="1" applyBorder="1" applyAlignment="1">
      <alignment vertical="center"/>
    </xf>
    <xf numFmtId="0" fontId="10" fillId="7" borderId="21" xfId="0" applyFont="1" applyFill="1" applyBorder="1" applyAlignment="1" applyProtection="1">
      <alignment vertical="center" wrapText="1" shrinkToFit="1"/>
    </xf>
    <xf numFmtId="182" fontId="0" fillId="7" borderId="21" xfId="0" applyNumberFormat="1" applyFill="1" applyBorder="1" applyProtection="1">
      <alignment vertical="center"/>
    </xf>
    <xf numFmtId="182" fontId="0" fillId="7" borderId="22" xfId="0" applyNumberFormat="1" applyFill="1" applyBorder="1" applyProtection="1">
      <alignment vertical="center"/>
    </xf>
    <xf numFmtId="176" fontId="0" fillId="7" borderId="9" xfId="0" applyNumberFormat="1" applyFill="1" applyBorder="1" applyProtection="1">
      <alignment vertical="center"/>
    </xf>
    <xf numFmtId="176" fontId="0" fillId="7" borderId="1" xfId="0" applyNumberFormat="1" applyFill="1" applyBorder="1" applyProtection="1">
      <alignment vertical="center"/>
    </xf>
    <xf numFmtId="176" fontId="0" fillId="7" borderId="13" xfId="0" applyNumberFormat="1" applyFill="1" applyBorder="1" applyProtection="1">
      <alignment vertical="center"/>
    </xf>
    <xf numFmtId="177" fontId="0" fillId="7" borderId="58" xfId="0" applyNumberFormat="1" applyFill="1" applyBorder="1" applyAlignment="1">
      <alignment horizontal="center" vertical="center" shrinkToFit="1"/>
    </xf>
    <xf numFmtId="177" fontId="0" fillId="7" borderId="45" xfId="0" applyNumberFormat="1" applyFill="1" applyBorder="1" applyAlignment="1">
      <alignment horizontal="center" vertical="center" shrinkToFit="1"/>
    </xf>
    <xf numFmtId="0" fontId="0" fillId="7" borderId="1" xfId="0" applyNumberFormat="1" applyFill="1" applyBorder="1" applyAlignment="1">
      <alignment horizontal="center" vertical="center" shrinkToFit="1"/>
    </xf>
    <xf numFmtId="49" fontId="0" fillId="7" borderId="1" xfId="0" applyNumberFormat="1" applyFill="1" applyBorder="1" applyAlignment="1">
      <alignment vertical="center" shrinkToFit="1"/>
    </xf>
    <xf numFmtId="49" fontId="0" fillId="7" borderId="15" xfId="0" applyNumberFormat="1" applyFill="1" applyBorder="1" applyAlignment="1">
      <alignment vertical="center" shrinkToFit="1"/>
    </xf>
    <xf numFmtId="49" fontId="0" fillId="7" borderId="0" xfId="0" applyNumberFormat="1" applyFill="1" applyAlignment="1">
      <alignment vertical="center" shrinkToFit="1"/>
    </xf>
    <xf numFmtId="176" fontId="0" fillId="8" borderId="9" xfId="0" applyNumberFormat="1" applyFill="1" applyBorder="1" applyProtection="1">
      <alignment vertical="center"/>
      <protection locked="0"/>
    </xf>
    <xf numFmtId="176" fontId="0" fillId="8" borderId="3" xfId="0" applyNumberFormat="1" applyFill="1" applyBorder="1" applyProtection="1">
      <alignment vertical="center"/>
      <protection locked="0"/>
    </xf>
    <xf numFmtId="176" fontId="0" fillId="6" borderId="9" xfId="0" applyNumberFormat="1" applyFill="1" applyBorder="1" applyProtection="1">
      <alignment vertical="center"/>
      <protection locked="0"/>
    </xf>
    <xf numFmtId="176" fontId="0" fillId="6" borderId="1" xfId="0" applyNumberFormat="1" applyFill="1" applyBorder="1" applyProtection="1">
      <alignment vertical="center"/>
      <protection locked="0"/>
    </xf>
    <xf numFmtId="176" fontId="0" fillId="6" borderId="3" xfId="0" applyNumberFormat="1" applyFill="1" applyBorder="1" applyProtection="1">
      <alignment vertical="center"/>
      <protection locked="0"/>
    </xf>
    <xf numFmtId="176" fontId="0" fillId="0" borderId="9" xfId="0" applyNumberFormat="1" applyFill="1" applyBorder="1" applyProtection="1">
      <alignment vertical="center"/>
      <protection locked="0"/>
    </xf>
    <xf numFmtId="176" fontId="0" fillId="0" borderId="1" xfId="0" applyNumberFormat="1" applyFill="1" applyBorder="1" applyProtection="1">
      <alignment vertical="center"/>
      <protection locked="0"/>
    </xf>
    <xf numFmtId="176" fontId="0" fillId="0" borderId="3" xfId="0" applyNumberFormat="1" applyFill="1" applyBorder="1" applyProtection="1">
      <alignment vertical="center"/>
      <protection locked="0"/>
    </xf>
    <xf numFmtId="176" fontId="0" fillId="0" borderId="2" xfId="0" applyNumberFormat="1" applyFill="1" applyBorder="1" applyProtection="1">
      <alignment vertical="center"/>
    </xf>
    <xf numFmtId="177" fontId="0" fillId="0" borderId="0" xfId="0" applyNumberFormat="1" applyBorder="1" applyProtection="1">
      <alignment vertical="center"/>
      <protection locked="0"/>
    </xf>
    <xf numFmtId="176" fontId="0" fillId="0" borderId="0" xfId="0" applyNumberFormat="1" applyBorder="1" applyProtection="1">
      <alignment vertical="center"/>
      <protection locked="0"/>
    </xf>
    <xf numFmtId="0" fontId="0" fillId="0" borderId="2" xfId="0" applyBorder="1" applyProtection="1">
      <alignment vertical="center"/>
      <protection locked="0"/>
    </xf>
    <xf numFmtId="0" fontId="10" fillId="6" borderId="1" xfId="0" applyFont="1" applyFill="1" applyBorder="1">
      <alignment vertical="center"/>
    </xf>
    <xf numFmtId="0" fontId="10" fillId="6" borderId="1" xfId="0" applyFont="1" applyFill="1" applyBorder="1" applyAlignment="1">
      <alignment vertical="center" wrapText="1"/>
    </xf>
    <xf numFmtId="180" fontId="7" fillId="0" borderId="1" xfId="1" applyNumberFormat="1" applyFont="1" applyFill="1" applyBorder="1" applyAlignment="1">
      <alignment vertical="center"/>
    </xf>
    <xf numFmtId="0" fontId="7" fillId="0" borderId="1" xfId="1" applyFont="1" applyFill="1" applyBorder="1" applyAlignment="1">
      <alignment vertical="center" shrinkToFit="1"/>
    </xf>
    <xf numFmtId="179" fontId="7" fillId="0" borderId="1" xfId="1" applyNumberFormat="1" applyFont="1" applyFill="1" applyBorder="1" applyAlignment="1">
      <alignment vertical="center" shrinkToFit="1"/>
    </xf>
    <xf numFmtId="179" fontId="7" fillId="0" borderId="1" xfId="1" applyNumberFormat="1" applyFont="1" applyFill="1" applyBorder="1" applyAlignment="1">
      <alignment vertical="center"/>
    </xf>
    <xf numFmtId="177" fontId="0" fillId="0" borderId="1" xfId="0" applyNumberFormat="1" applyBorder="1" applyProtection="1">
      <alignment vertical="center"/>
      <protection locked="0"/>
    </xf>
    <xf numFmtId="0" fontId="0" fillId="0" borderId="39" xfId="0" applyBorder="1" applyProtection="1">
      <alignment vertical="center"/>
      <protection locked="0"/>
    </xf>
    <xf numFmtId="0" fontId="21" fillId="0" borderId="22" xfId="0" applyFont="1" applyFill="1" applyBorder="1" applyAlignment="1" applyProtection="1">
      <alignment vertical="center" wrapText="1" shrinkToFit="1"/>
      <protection locked="0"/>
    </xf>
    <xf numFmtId="0" fontId="21" fillId="0" borderId="9" xfId="0" applyFont="1" applyBorder="1" applyAlignment="1" applyProtection="1">
      <alignment vertical="center" wrapText="1" shrinkToFit="1"/>
      <protection locked="0"/>
    </xf>
    <xf numFmtId="0" fontId="21" fillId="0" borderId="9" xfId="0" applyFont="1" applyBorder="1" applyAlignment="1" applyProtection="1">
      <alignment vertical="center" wrapText="1"/>
      <protection locked="0"/>
    </xf>
    <xf numFmtId="0" fontId="21" fillId="0" borderId="1" xfId="0" applyFont="1" applyBorder="1" applyAlignment="1" applyProtection="1">
      <alignment vertical="center" wrapText="1" shrinkToFit="1"/>
      <protection locked="0"/>
    </xf>
    <xf numFmtId="0" fontId="21" fillId="0" borderId="1" xfId="0" applyFont="1" applyBorder="1" applyAlignment="1" applyProtection="1">
      <alignment vertical="center" wrapText="1"/>
      <protection locked="0"/>
    </xf>
    <xf numFmtId="0" fontId="21" fillId="0" borderId="60" xfId="0" applyFont="1" applyFill="1" applyBorder="1" applyAlignment="1" applyProtection="1">
      <alignment vertical="center" wrapText="1" shrinkToFit="1"/>
      <protection locked="0"/>
    </xf>
    <xf numFmtId="0" fontId="21" fillId="0" borderId="19" xfId="0" applyFont="1" applyBorder="1" applyAlignment="1" applyProtection="1">
      <alignment vertical="center" wrapText="1" shrinkToFit="1"/>
      <protection locked="0"/>
    </xf>
    <xf numFmtId="0" fontId="21" fillId="0" borderId="15" xfId="0" applyFont="1" applyBorder="1" applyAlignment="1" applyProtection="1">
      <alignment vertical="center" wrapText="1" shrinkToFit="1"/>
      <protection locked="0"/>
    </xf>
    <xf numFmtId="0" fontId="21" fillId="0" borderId="0" xfId="0" applyFont="1" applyFill="1" applyBorder="1" applyAlignment="1" applyProtection="1">
      <alignment vertical="center" wrapText="1"/>
      <protection locked="0"/>
    </xf>
    <xf numFmtId="0" fontId="21" fillId="0" borderId="0" xfId="0" applyFont="1" applyBorder="1" applyAlignment="1" applyProtection="1">
      <alignment vertical="center" wrapText="1"/>
      <protection locked="0"/>
    </xf>
    <xf numFmtId="180" fontId="7" fillId="8" borderId="20" xfId="1" applyNumberFormat="1" applyFont="1" applyFill="1" applyBorder="1" applyAlignment="1" applyProtection="1"/>
    <xf numFmtId="180" fontId="7" fillId="8" borderId="21" xfId="1" applyNumberFormat="1" applyFont="1" applyFill="1" applyBorder="1" applyAlignment="1" applyProtection="1"/>
    <xf numFmtId="180" fontId="7" fillId="8" borderId="23" xfId="1" applyNumberFormat="1" applyFont="1" applyFill="1" applyBorder="1" applyAlignment="1" applyProtection="1"/>
    <xf numFmtId="180" fontId="7" fillId="8" borderId="38" xfId="1" applyNumberFormat="1" applyFont="1" applyFill="1" applyBorder="1" applyAlignment="1" applyProtection="1"/>
    <xf numFmtId="180" fontId="7" fillId="8" borderId="1" xfId="1" applyNumberFormat="1" applyFont="1" applyFill="1" applyBorder="1" applyAlignment="1" applyProtection="1"/>
    <xf numFmtId="180" fontId="7" fillId="8" borderId="39" xfId="1" applyNumberFormat="1" applyFont="1" applyFill="1" applyBorder="1" applyAlignment="1" applyProtection="1"/>
    <xf numFmtId="180" fontId="7" fillId="6" borderId="20" xfId="1" applyNumberFormat="1" applyFont="1" applyFill="1" applyBorder="1" applyAlignment="1" applyProtection="1"/>
    <xf numFmtId="180" fontId="7" fillId="6" borderId="21" xfId="1" applyNumberFormat="1" applyFont="1" applyFill="1" applyBorder="1" applyAlignment="1" applyProtection="1"/>
    <xf numFmtId="180" fontId="7" fillId="6" borderId="60" xfId="1" applyNumberFormat="1" applyFont="1" applyFill="1" applyBorder="1" applyAlignment="1" applyProtection="1"/>
    <xf numFmtId="180" fontId="7" fillId="6" borderId="40" xfId="1" applyNumberFormat="1" applyFont="1" applyFill="1" applyBorder="1" applyAlignment="1" applyProtection="1"/>
    <xf numFmtId="180" fontId="7" fillId="6" borderId="9" xfId="1" applyNumberFormat="1" applyFont="1" applyFill="1" applyBorder="1" applyAlignment="1" applyProtection="1"/>
    <xf numFmtId="180" fontId="7" fillId="6" borderId="61" xfId="1" applyNumberFormat="1" applyFont="1" applyFill="1" applyBorder="1" applyAlignment="1" applyProtection="1"/>
    <xf numFmtId="176" fontId="0" fillId="0" borderId="0" xfId="0" applyNumberFormat="1" applyProtection="1">
      <alignment vertical="center"/>
      <protection locked="0"/>
    </xf>
    <xf numFmtId="0" fontId="0" fillId="0" borderId="0" xfId="0" applyAlignment="1" applyProtection="1">
      <alignment vertical="center" shrinkToFit="1"/>
      <protection locked="0"/>
    </xf>
    <xf numFmtId="176" fontId="0" fillId="0" borderId="63" xfId="0" applyNumberFormat="1" applyBorder="1" applyProtection="1">
      <alignment vertical="center"/>
      <protection locked="0"/>
    </xf>
    <xf numFmtId="176" fontId="0" fillId="0" borderId="31" xfId="0" applyNumberFormat="1" applyBorder="1" applyProtection="1">
      <alignment vertical="center"/>
      <protection locked="0"/>
    </xf>
    <xf numFmtId="176" fontId="0" fillId="0" borderId="21" xfId="0" applyNumberFormat="1" applyBorder="1" applyProtection="1">
      <alignment vertical="center"/>
      <protection locked="0"/>
    </xf>
    <xf numFmtId="176" fontId="16" fillId="0" borderId="21" xfId="0" applyNumberFormat="1" applyFont="1" applyBorder="1" applyProtection="1">
      <alignment vertical="center"/>
      <protection locked="0"/>
    </xf>
    <xf numFmtId="0" fontId="0" fillId="0" borderId="23" xfId="0" applyBorder="1" applyProtection="1">
      <alignment vertical="center"/>
      <protection locked="0"/>
    </xf>
    <xf numFmtId="0" fontId="12" fillId="0" borderId="0" xfId="0" applyFont="1" applyProtection="1">
      <alignment vertical="center"/>
      <protection locked="0"/>
    </xf>
    <xf numFmtId="176" fontId="0" fillId="0" borderId="15" xfId="0" applyNumberFormat="1" applyBorder="1" applyProtection="1">
      <alignment vertical="center"/>
      <protection locked="0"/>
    </xf>
    <xf numFmtId="177" fontId="0" fillId="0" borderId="1" xfId="0" applyNumberFormat="1" applyBorder="1" applyAlignment="1" applyProtection="1">
      <alignment vertical="center" shrinkToFit="1"/>
      <protection locked="0"/>
    </xf>
    <xf numFmtId="176" fontId="0" fillId="0" borderId="49" xfId="0" applyNumberFormat="1" applyBorder="1" applyProtection="1">
      <alignment vertical="center"/>
      <protection locked="0"/>
    </xf>
    <xf numFmtId="177" fontId="0" fillId="0" borderId="10" xfId="0" applyNumberFormat="1" applyBorder="1" applyAlignment="1" applyProtection="1">
      <alignment vertical="center" shrinkToFit="1"/>
      <protection locked="0"/>
    </xf>
    <xf numFmtId="0" fontId="0" fillId="0" borderId="54" xfId="0" applyBorder="1" applyProtection="1">
      <alignment vertical="center"/>
      <protection locked="0"/>
    </xf>
    <xf numFmtId="176" fontId="0" fillId="0" borderId="65" xfId="0" applyNumberFormat="1" applyBorder="1" applyProtection="1">
      <alignment vertical="center"/>
      <protection locked="0"/>
    </xf>
    <xf numFmtId="0" fontId="0" fillId="0" borderId="26" xfId="0" applyBorder="1" applyAlignment="1" applyProtection="1">
      <alignment vertical="center" shrinkToFit="1"/>
      <protection locked="0"/>
    </xf>
    <xf numFmtId="176" fontId="0" fillId="0" borderId="64" xfId="0" applyNumberFormat="1" applyBorder="1" applyAlignment="1" applyProtection="1">
      <alignment vertical="center" shrinkToFit="1"/>
      <protection locked="0"/>
    </xf>
    <xf numFmtId="0" fontId="0" fillId="0" borderId="53" xfId="0" applyBorder="1" applyProtection="1">
      <alignment vertical="center"/>
      <protection locked="0"/>
    </xf>
    <xf numFmtId="0" fontId="0" fillId="0" borderId="62" xfId="0" applyBorder="1" applyProtection="1">
      <alignment vertical="center"/>
      <protection locked="0"/>
    </xf>
    <xf numFmtId="0" fontId="0" fillId="0" borderId="2" xfId="0" applyBorder="1" applyAlignment="1" applyProtection="1">
      <alignment vertical="center" shrinkToFit="1"/>
      <protection locked="0"/>
    </xf>
    <xf numFmtId="176" fontId="0" fillId="8" borderId="2" xfId="0" applyNumberFormat="1" applyFill="1" applyBorder="1" applyProtection="1">
      <alignment vertical="center"/>
      <protection locked="0"/>
    </xf>
    <xf numFmtId="176" fontId="0" fillId="6" borderId="11" xfId="0" applyNumberFormat="1" applyFill="1" applyBorder="1" applyProtection="1">
      <alignment vertical="center"/>
      <protection locked="0"/>
    </xf>
    <xf numFmtId="176" fontId="0" fillId="6" borderId="2" xfId="0" applyNumberFormat="1" applyFill="1" applyBorder="1" applyProtection="1">
      <alignment vertical="center"/>
      <protection locked="0"/>
    </xf>
    <xf numFmtId="0" fontId="0" fillId="0" borderId="0" xfId="0" applyBorder="1" applyAlignment="1" applyProtection="1">
      <alignment vertical="center" shrinkToFit="1"/>
      <protection locked="0"/>
    </xf>
    <xf numFmtId="0" fontId="0" fillId="0" borderId="66" xfId="0" applyBorder="1" applyProtection="1">
      <alignment vertical="center"/>
    </xf>
    <xf numFmtId="0" fontId="0" fillId="0" borderId="67" xfId="0" applyBorder="1" applyAlignment="1" applyProtection="1">
      <alignment vertical="center" shrinkToFit="1"/>
    </xf>
    <xf numFmtId="176" fontId="0" fillId="8" borderId="67" xfId="0" applyNumberFormat="1" applyFill="1" applyBorder="1" applyProtection="1">
      <alignment vertical="center"/>
    </xf>
    <xf numFmtId="176" fontId="0" fillId="8" borderId="67" xfId="0" applyNumberFormat="1" applyFill="1" applyBorder="1" applyAlignment="1" applyProtection="1">
      <alignment vertical="center" shrinkToFit="1"/>
    </xf>
    <xf numFmtId="176" fontId="0" fillId="6" borderId="67" xfId="0" applyNumberFormat="1" applyFill="1" applyBorder="1" applyProtection="1">
      <alignment vertical="center"/>
    </xf>
    <xf numFmtId="176" fontId="0" fillId="6" borderId="67" xfId="0" applyNumberFormat="1" applyFill="1" applyBorder="1" applyAlignment="1" applyProtection="1">
      <alignment vertical="center" shrinkToFit="1"/>
    </xf>
    <xf numFmtId="0" fontId="0" fillId="6" borderId="67" xfId="0" applyFill="1" applyBorder="1" applyAlignment="1" applyProtection="1">
      <alignment vertical="center" shrinkToFit="1"/>
    </xf>
    <xf numFmtId="176" fontId="0" fillId="7" borderId="67" xfId="0" applyNumberFormat="1" applyFill="1" applyBorder="1" applyAlignment="1" applyProtection="1">
      <alignment vertical="center" shrinkToFit="1"/>
    </xf>
    <xf numFmtId="176" fontId="0" fillId="0" borderId="68" xfId="0" applyNumberFormat="1" applyFill="1" applyBorder="1" applyAlignment="1" applyProtection="1">
      <alignment vertical="center" shrinkToFit="1"/>
    </xf>
    <xf numFmtId="176" fontId="0" fillId="0" borderId="67" xfId="0" applyNumberFormat="1" applyFill="1" applyBorder="1" applyAlignment="1" applyProtection="1">
      <alignment vertical="center" shrinkToFit="1"/>
    </xf>
    <xf numFmtId="0" fontId="0" fillId="0" borderId="69" xfId="0" applyBorder="1" applyProtection="1">
      <alignment vertical="center"/>
    </xf>
    <xf numFmtId="0" fontId="0" fillId="7" borderId="70" xfId="0" applyFill="1" applyBorder="1" applyProtection="1">
      <alignment vertical="center"/>
    </xf>
    <xf numFmtId="0" fontId="21" fillId="0" borderId="71" xfId="0" applyFont="1" applyFill="1" applyBorder="1" applyAlignment="1" applyProtection="1">
      <alignment vertical="center" wrapText="1"/>
      <protection locked="0"/>
    </xf>
    <xf numFmtId="0" fontId="0" fillId="7" borderId="72" xfId="0" applyFill="1" applyBorder="1" applyProtection="1">
      <alignment vertical="center"/>
    </xf>
    <xf numFmtId="0" fontId="10" fillId="7" borderId="73" xfId="0" applyFont="1" applyFill="1" applyBorder="1" applyAlignment="1" applyProtection="1">
      <alignment vertical="center" shrinkToFit="1"/>
    </xf>
    <xf numFmtId="176" fontId="0" fillId="7" borderId="73" xfId="0" applyNumberFormat="1" applyFill="1" applyBorder="1" applyProtection="1">
      <alignment vertical="center"/>
    </xf>
    <xf numFmtId="176" fontId="0" fillId="2" borderId="73" xfId="0" applyNumberFormat="1" applyFill="1" applyBorder="1" applyProtection="1">
      <alignment vertical="center"/>
    </xf>
    <xf numFmtId="176" fontId="0" fillId="2" borderId="74" xfId="0" applyNumberFormat="1" applyFill="1" applyBorder="1" applyProtection="1">
      <alignment vertical="center"/>
    </xf>
    <xf numFmtId="176" fontId="0" fillId="7" borderId="74" xfId="0" applyNumberFormat="1" applyFill="1" applyBorder="1" applyProtection="1">
      <alignment vertical="center"/>
    </xf>
    <xf numFmtId="0" fontId="21" fillId="0" borderId="75" xfId="0" applyFont="1" applyFill="1" applyBorder="1" applyAlignment="1" applyProtection="1">
      <alignment vertical="center" wrapText="1" shrinkToFit="1"/>
      <protection locked="0"/>
    </xf>
    <xf numFmtId="0" fontId="21" fillId="0" borderId="76" xfId="0" applyFont="1" applyFill="1" applyBorder="1" applyAlignment="1" applyProtection="1">
      <alignment vertical="center" wrapText="1" shrinkToFit="1"/>
      <protection locked="0"/>
    </xf>
    <xf numFmtId="0" fontId="21" fillId="0" borderId="77" xfId="0" applyFont="1" applyFill="1" applyBorder="1" applyAlignment="1" applyProtection="1">
      <alignment vertical="center" wrapText="1"/>
      <protection locked="0"/>
    </xf>
    <xf numFmtId="0" fontId="0" fillId="7" borderId="79" xfId="0" applyFill="1" applyBorder="1" applyProtection="1">
      <alignment vertical="center"/>
    </xf>
    <xf numFmtId="0" fontId="10" fillId="7" borderId="9" xfId="0" applyFont="1" applyFill="1" applyBorder="1" applyAlignment="1" applyProtection="1">
      <alignment vertical="center" wrapText="1" shrinkToFit="1"/>
    </xf>
    <xf numFmtId="182" fontId="0" fillId="7" borderId="8" xfId="0" applyNumberFormat="1" applyFill="1" applyBorder="1" applyProtection="1">
      <alignment vertical="center"/>
    </xf>
    <xf numFmtId="176" fontId="0" fillId="2" borderId="8" xfId="0" applyNumberFormat="1" applyFill="1" applyBorder="1" applyProtection="1">
      <alignment vertical="center"/>
    </xf>
    <xf numFmtId="176" fontId="0" fillId="2" borderId="0" xfId="0" applyNumberFormat="1" applyFill="1" applyBorder="1" applyProtection="1">
      <alignment vertical="center"/>
    </xf>
    <xf numFmtId="0" fontId="0" fillId="0" borderId="78" xfId="0" applyBorder="1" applyProtection="1">
      <alignment vertical="center"/>
    </xf>
    <xf numFmtId="0" fontId="0" fillId="0" borderId="80" xfId="0" applyBorder="1" applyAlignment="1" applyProtection="1">
      <alignment vertical="center" shrinkToFit="1"/>
    </xf>
    <xf numFmtId="176" fontId="0" fillId="8" borderId="80" xfId="0" applyNumberFormat="1" applyFill="1" applyBorder="1" applyProtection="1">
      <alignment vertical="center"/>
    </xf>
    <xf numFmtId="176" fontId="0" fillId="8" borderId="80" xfId="0" applyNumberFormat="1" applyFill="1" applyBorder="1" applyAlignment="1" applyProtection="1">
      <alignment vertical="center" shrinkToFit="1"/>
    </xf>
    <xf numFmtId="176" fontId="0" fillId="6" borderId="80" xfId="0" applyNumberFormat="1" applyFill="1" applyBorder="1" applyProtection="1">
      <alignment vertical="center"/>
    </xf>
    <xf numFmtId="0" fontId="0" fillId="6" borderId="80" xfId="0" applyFill="1" applyBorder="1" applyAlignment="1" applyProtection="1">
      <alignment vertical="center" shrinkToFit="1"/>
    </xf>
    <xf numFmtId="176" fontId="0" fillId="7" borderId="80" xfId="0" applyNumberFormat="1" applyFill="1" applyBorder="1" applyAlignment="1" applyProtection="1">
      <alignment vertical="center" shrinkToFit="1"/>
    </xf>
    <xf numFmtId="0" fontId="21" fillId="0" borderId="21" xfId="0" applyFont="1" applyFill="1" applyBorder="1" applyAlignment="1" applyProtection="1">
      <alignment vertical="center" wrapText="1" shrinkToFit="1"/>
      <protection locked="0"/>
    </xf>
    <xf numFmtId="182" fontId="0" fillId="7" borderId="9" xfId="0" applyNumberFormat="1" applyFill="1" applyBorder="1" applyAlignment="1" applyProtection="1">
      <alignment horizontal="right" vertical="center"/>
    </xf>
    <xf numFmtId="0" fontId="7" fillId="0" borderId="4" xfId="1" applyFont="1" applyFill="1" applyBorder="1" applyAlignment="1"/>
    <xf numFmtId="0" fontId="7" fillId="6" borderId="5" xfId="1" applyFont="1" applyFill="1" applyBorder="1" applyAlignment="1">
      <alignment horizontal="center" vertical="center"/>
    </xf>
    <xf numFmtId="0" fontId="7" fillId="6" borderId="5" xfId="1" applyFont="1" applyFill="1" applyBorder="1" applyAlignment="1">
      <alignment horizontal="center" vertical="center" wrapText="1"/>
    </xf>
    <xf numFmtId="0" fontId="7" fillId="6" borderId="20" xfId="1" applyFont="1" applyFill="1" applyBorder="1" applyAlignment="1">
      <alignment horizontal="center" vertical="center"/>
    </xf>
    <xf numFmtId="0" fontId="7" fillId="6" borderId="23" xfId="1" applyFont="1" applyFill="1" applyBorder="1" applyAlignment="1">
      <alignment horizontal="center" vertical="center"/>
    </xf>
    <xf numFmtId="0" fontId="7" fillId="6" borderId="15" xfId="1" applyFont="1" applyFill="1" applyBorder="1" applyAlignment="1">
      <alignment horizontal="center" vertical="center"/>
    </xf>
    <xf numFmtId="0" fontId="7" fillId="6" borderId="1" xfId="1" applyFont="1" applyFill="1" applyBorder="1" applyAlignment="1">
      <alignment horizontal="center" vertical="center"/>
    </xf>
    <xf numFmtId="0" fontId="7" fillId="8" borderId="1" xfId="1" applyFont="1" applyFill="1" applyBorder="1" applyAlignment="1">
      <alignment horizontal="center" vertical="center"/>
    </xf>
    <xf numFmtId="0" fontId="7" fillId="8" borderId="5" xfId="1" applyFont="1" applyFill="1" applyBorder="1" applyAlignment="1">
      <alignment horizontal="center" vertical="center" wrapText="1"/>
    </xf>
    <xf numFmtId="0" fontId="7" fillId="8" borderId="20" xfId="1" applyFont="1" applyFill="1" applyBorder="1" applyAlignment="1">
      <alignment horizontal="center" vertical="center"/>
    </xf>
    <xf numFmtId="0" fontId="7" fillId="8" borderId="23" xfId="1" applyFont="1" applyFill="1" applyBorder="1" applyAlignment="1">
      <alignment horizontal="center" vertical="center"/>
    </xf>
    <xf numFmtId="0" fontId="7" fillId="8" borderId="15" xfId="1" applyFont="1" applyFill="1" applyBorder="1" applyAlignment="1">
      <alignment horizontal="center" vertical="center"/>
    </xf>
    <xf numFmtId="180" fontId="7" fillId="0" borderId="3" xfId="1" applyNumberFormat="1" applyFont="1" applyFill="1" applyBorder="1" applyAlignment="1"/>
    <xf numFmtId="0" fontId="4" fillId="8" borderId="50" xfId="1" applyFill="1" applyBorder="1" applyAlignment="1">
      <alignment horizontal="center" vertical="center"/>
    </xf>
    <xf numFmtId="0" fontId="4" fillId="6" borderId="51" xfId="1" applyFill="1" applyBorder="1" applyAlignment="1">
      <alignment horizontal="center" vertical="center"/>
    </xf>
    <xf numFmtId="0" fontId="9" fillId="7" borderId="49" xfId="1" applyFont="1" applyFill="1" applyBorder="1" applyAlignment="1">
      <alignment horizontal="center" vertical="center"/>
    </xf>
    <xf numFmtId="0" fontId="7" fillId="8" borderId="43" xfId="1" applyFont="1" applyFill="1" applyBorder="1" applyAlignment="1">
      <alignment horizontal="center" vertical="center"/>
    </xf>
    <xf numFmtId="0" fontId="7" fillId="0" borderId="15" xfId="1" applyFont="1" applyFill="1" applyBorder="1"/>
    <xf numFmtId="0" fontId="9" fillId="0" borderId="42" xfId="1" applyFont="1" applyFill="1" applyBorder="1" applyAlignment="1">
      <alignment wrapText="1"/>
    </xf>
    <xf numFmtId="0" fontId="7" fillId="6" borderId="43" xfId="1" applyFont="1" applyFill="1" applyBorder="1" applyAlignment="1">
      <alignment horizontal="center" vertical="center"/>
    </xf>
    <xf numFmtId="0" fontId="9" fillId="0" borderId="42" xfId="1" applyFont="1" applyFill="1" applyBorder="1"/>
    <xf numFmtId="0" fontId="9" fillId="0" borderId="15" xfId="1" applyFont="1" applyFill="1" applyBorder="1" applyAlignment="1">
      <alignment wrapText="1"/>
    </xf>
    <xf numFmtId="177" fontId="7" fillId="0" borderId="45" xfId="1" applyNumberFormat="1" applyFont="1" applyFill="1" applyBorder="1" applyAlignment="1">
      <alignment vertical="center"/>
    </xf>
    <xf numFmtId="0" fontId="7" fillId="0" borderId="4" xfId="1" applyFont="1" applyFill="1" applyBorder="1" applyAlignment="1">
      <alignment horizontal="left" wrapText="1" indent="1"/>
    </xf>
    <xf numFmtId="179" fontId="7" fillId="0" borderId="4" xfId="1" applyNumberFormat="1" applyFont="1" applyFill="1" applyBorder="1" applyAlignment="1">
      <alignment horizontal="left" wrapText="1" indent="1"/>
    </xf>
    <xf numFmtId="180" fontId="7" fillId="0" borderId="7" xfId="1" applyNumberFormat="1" applyFont="1" applyFill="1" applyBorder="1" applyAlignment="1">
      <alignment horizontal="left" wrapText="1" indent="1"/>
    </xf>
    <xf numFmtId="179" fontId="7" fillId="0" borderId="8" xfId="1" applyNumberFormat="1" applyFont="1" applyFill="1" applyBorder="1" applyAlignment="1">
      <alignment horizontal="left" wrapText="1" indent="1"/>
    </xf>
    <xf numFmtId="177" fontId="4" fillId="0" borderId="1" xfId="1" applyNumberFormat="1" applyFill="1" applyBorder="1" applyAlignment="1">
      <alignment vertical="center"/>
    </xf>
    <xf numFmtId="177" fontId="7" fillId="0" borderId="5" xfId="1" applyNumberFormat="1" applyFont="1" applyFill="1" applyBorder="1" applyAlignment="1">
      <alignment vertical="center"/>
    </xf>
    <xf numFmtId="177" fontId="4" fillId="6" borderId="82" xfId="1" applyNumberFormat="1" applyFill="1" applyBorder="1"/>
    <xf numFmtId="177" fontId="7" fillId="0" borderId="46" xfId="1" applyNumberFormat="1" applyFont="1" applyFill="1" applyBorder="1" applyAlignment="1"/>
    <xf numFmtId="177" fontId="7" fillId="0" borderId="42" xfId="1" applyNumberFormat="1" applyFont="1" applyFill="1" applyBorder="1" applyAlignment="1"/>
    <xf numFmtId="177" fontId="7" fillId="0" borderId="19" xfId="1" applyNumberFormat="1" applyFont="1" applyFill="1" applyBorder="1" applyAlignment="1"/>
    <xf numFmtId="177" fontId="7" fillId="0" borderId="42" xfId="2" applyNumberFormat="1" applyFont="1" applyFill="1" applyBorder="1" applyAlignment="1"/>
    <xf numFmtId="177" fontId="7" fillId="0" borderId="5" xfId="1" applyNumberFormat="1" applyFont="1" applyFill="1" applyBorder="1" applyAlignment="1"/>
    <xf numFmtId="177" fontId="7" fillId="0" borderId="24" xfId="1" applyNumberFormat="1" applyFont="1" applyFill="1" applyBorder="1" applyAlignment="1"/>
    <xf numFmtId="177" fontId="7" fillId="0" borderId="15" xfId="2" applyNumberFormat="1" applyFont="1" applyFill="1" applyBorder="1" applyAlignment="1"/>
    <xf numFmtId="177" fontId="7" fillId="8" borderId="52" xfId="1" applyNumberFormat="1" applyFont="1" applyFill="1" applyBorder="1" applyAlignment="1"/>
    <xf numFmtId="177" fontId="7" fillId="6" borderId="53" xfId="1" applyNumberFormat="1" applyFont="1" applyFill="1" applyBorder="1" applyAlignment="1"/>
    <xf numFmtId="177" fontId="7" fillId="7" borderId="19" xfId="1" applyNumberFormat="1" applyFont="1" applyFill="1" applyBorder="1" applyAlignment="1"/>
    <xf numFmtId="177" fontId="4" fillId="0" borderId="82" xfId="1" applyNumberFormat="1" applyFill="1" applyBorder="1" applyAlignment="1"/>
    <xf numFmtId="177" fontId="4" fillId="0" borderId="55" xfId="1" applyNumberFormat="1" applyFill="1" applyBorder="1" applyAlignment="1"/>
    <xf numFmtId="177" fontId="4" fillId="0" borderId="0" xfId="1" applyNumberFormat="1" applyFill="1" applyAlignment="1"/>
    <xf numFmtId="177" fontId="7" fillId="0" borderId="15" xfId="1" applyNumberFormat="1" applyFont="1" applyFill="1" applyBorder="1" applyAlignment="1"/>
    <xf numFmtId="177" fontId="7" fillId="8" borderId="7" xfId="1" applyNumberFormat="1" applyFont="1" applyFill="1" applyBorder="1" applyAlignment="1"/>
    <xf numFmtId="177" fontId="7" fillId="8" borderId="44" xfId="1" applyNumberFormat="1" applyFont="1" applyFill="1" applyBorder="1"/>
    <xf numFmtId="177" fontId="4" fillId="6" borderId="3" xfId="1" applyNumberFormat="1" applyFill="1" applyBorder="1"/>
    <xf numFmtId="177" fontId="4" fillId="6" borderId="83" xfId="1" applyNumberFormat="1" applyFill="1" applyBorder="1"/>
    <xf numFmtId="177" fontId="7" fillId="6" borderId="7" xfId="1" applyNumberFormat="1" applyFont="1" applyFill="1" applyBorder="1" applyAlignment="1"/>
    <xf numFmtId="177" fontId="7" fillId="6" borderId="44" xfId="1" applyNumberFormat="1" applyFont="1" applyFill="1" applyBorder="1" applyAlignment="1"/>
    <xf numFmtId="177" fontId="7" fillId="0" borderId="47" xfId="1" applyNumberFormat="1" applyFont="1" applyFill="1" applyBorder="1" applyAlignment="1"/>
    <xf numFmtId="177" fontId="7" fillId="0" borderId="27" xfId="1" applyNumberFormat="1" applyFont="1" applyFill="1" applyBorder="1" applyAlignment="1"/>
    <xf numFmtId="177" fontId="4" fillId="0" borderId="3" xfId="1" applyNumberFormat="1" applyFill="1" applyBorder="1" applyAlignment="1"/>
    <xf numFmtId="177" fontId="7" fillId="0" borderId="0" xfId="1" applyNumberFormat="1" applyFont="1" applyFill="1" applyBorder="1" applyAlignment="1"/>
    <xf numFmtId="176" fontId="1" fillId="0" borderId="68" xfId="0" applyNumberFormat="1" applyFont="1" applyFill="1" applyBorder="1" applyAlignment="1" applyProtection="1">
      <alignment vertical="center" shrinkToFit="1"/>
    </xf>
    <xf numFmtId="0" fontId="1" fillId="0" borderId="9" xfId="0" applyFont="1" applyBorder="1" applyAlignment="1" applyProtection="1">
      <alignment vertical="center" wrapText="1" shrinkToFit="1"/>
      <protection locked="0"/>
    </xf>
    <xf numFmtId="0" fontId="3" fillId="0" borderId="1" xfId="0" applyFont="1" applyBorder="1" applyAlignment="1" applyProtection="1">
      <alignment vertical="center" wrapText="1" shrinkToFit="1"/>
      <protection locked="0"/>
    </xf>
    <xf numFmtId="176" fontId="1" fillId="0" borderId="1" xfId="0" applyNumberFormat="1" applyFont="1" applyFill="1" applyBorder="1" applyProtection="1">
      <alignment vertical="center"/>
      <protection locked="0"/>
    </xf>
    <xf numFmtId="0" fontId="1" fillId="0" borderId="9" xfId="0" applyFont="1" applyBorder="1" applyProtection="1">
      <alignment vertical="center"/>
      <protection locked="0"/>
    </xf>
    <xf numFmtId="176" fontId="1" fillId="0" borderId="9" xfId="0" applyNumberFormat="1" applyFont="1" applyFill="1" applyBorder="1" applyProtection="1">
      <alignment vertical="center"/>
      <protection locked="0"/>
    </xf>
    <xf numFmtId="176" fontId="1" fillId="6" borderId="9" xfId="0" applyNumberFormat="1" applyFont="1" applyFill="1" applyBorder="1" applyProtection="1">
      <alignment vertical="center"/>
      <protection locked="0"/>
    </xf>
    <xf numFmtId="176" fontId="3" fillId="6" borderId="1" xfId="0" applyNumberFormat="1" applyFont="1" applyFill="1" applyBorder="1" applyProtection="1">
      <alignment vertical="center"/>
      <protection locked="0"/>
    </xf>
    <xf numFmtId="176" fontId="1" fillId="7" borderId="74" xfId="0" applyNumberFormat="1" applyFont="1" applyFill="1" applyBorder="1" applyProtection="1">
      <alignment vertical="center"/>
    </xf>
    <xf numFmtId="176" fontId="1" fillId="7" borderId="9" xfId="0" applyNumberFormat="1" applyFont="1" applyFill="1" applyBorder="1" applyProtection="1">
      <alignment vertical="center"/>
    </xf>
    <xf numFmtId="176" fontId="1" fillId="7" borderId="1" xfId="0" applyNumberFormat="1" applyFont="1" applyFill="1" applyBorder="1" applyProtection="1">
      <alignment vertical="center"/>
    </xf>
    <xf numFmtId="0" fontId="0" fillId="0" borderId="0" xfId="0" applyFill="1" applyProtection="1">
      <alignment vertical="center"/>
      <protection locked="0"/>
    </xf>
    <xf numFmtId="176" fontId="0" fillId="7" borderId="3" xfId="0" applyNumberFormat="1" applyFill="1" applyBorder="1" applyProtection="1">
      <alignment vertical="center"/>
    </xf>
    <xf numFmtId="0" fontId="21" fillId="0" borderId="3" xfId="0" applyFont="1" applyBorder="1" applyAlignment="1" applyProtection="1">
      <alignment vertical="center" wrapText="1" shrinkToFit="1"/>
      <protection locked="0"/>
    </xf>
    <xf numFmtId="0" fontId="21" fillId="0" borderId="3" xfId="0" applyFont="1" applyBorder="1" applyAlignment="1" applyProtection="1">
      <alignment vertical="center" wrapText="1"/>
      <protection locked="0"/>
    </xf>
    <xf numFmtId="0" fontId="0" fillId="0" borderId="0" xfId="0" applyFill="1" applyBorder="1" applyAlignment="1" applyProtection="1">
      <alignment vertical="center" wrapText="1" shrinkToFit="1"/>
      <protection locked="0"/>
    </xf>
    <xf numFmtId="176" fontId="0" fillId="0" borderId="0" xfId="0" applyNumberFormat="1" applyFill="1" applyBorder="1" applyProtection="1">
      <alignment vertical="center"/>
      <protection locked="0"/>
    </xf>
    <xf numFmtId="0" fontId="21" fillId="0" borderId="0" xfId="0" applyFont="1" applyFill="1" applyBorder="1" applyAlignment="1" applyProtection="1">
      <alignment vertical="center" wrapText="1" shrinkToFit="1"/>
      <protection locked="0"/>
    </xf>
    <xf numFmtId="176" fontId="24" fillId="0" borderId="0" xfId="0" applyNumberFormat="1" applyFont="1" applyFill="1" applyBorder="1" applyAlignment="1" applyProtection="1">
      <alignment vertical="center" textRotation="255"/>
    </xf>
    <xf numFmtId="176" fontId="1" fillId="7" borderId="73" xfId="0" applyNumberFormat="1" applyFont="1" applyFill="1" applyBorder="1" applyProtection="1">
      <alignment vertical="center"/>
    </xf>
    <xf numFmtId="176" fontId="1" fillId="0" borderId="67" xfId="0" applyNumberFormat="1" applyFont="1" applyFill="1" applyBorder="1" applyAlignment="1" applyProtection="1">
      <alignment vertical="center" shrinkToFit="1"/>
    </xf>
    <xf numFmtId="176" fontId="25" fillId="0" borderId="1" xfId="0" applyNumberFormat="1" applyFont="1" applyBorder="1" applyProtection="1">
      <alignment vertical="center"/>
      <protection locked="0"/>
    </xf>
    <xf numFmtId="0" fontId="25" fillId="0" borderId="39" xfId="0" applyFont="1" applyBorder="1" applyProtection="1">
      <alignment vertical="center"/>
      <protection locked="0"/>
    </xf>
    <xf numFmtId="177" fontId="26" fillId="0" borderId="1" xfId="0" applyNumberFormat="1" applyFont="1" applyBorder="1" applyAlignment="1" applyProtection="1">
      <alignment vertical="center" shrinkToFit="1"/>
      <protection locked="0"/>
    </xf>
    <xf numFmtId="177" fontId="26" fillId="0" borderId="10" xfId="0" applyNumberFormat="1" applyFont="1" applyBorder="1" applyAlignment="1" applyProtection="1">
      <alignment vertical="center" shrinkToFit="1"/>
      <protection locked="0"/>
    </xf>
    <xf numFmtId="176" fontId="26" fillId="0" borderId="3" xfId="0" applyNumberFormat="1" applyFont="1" applyBorder="1" applyProtection="1">
      <alignment vertical="center"/>
      <protection locked="0"/>
    </xf>
    <xf numFmtId="0" fontId="26" fillId="0" borderId="54" xfId="0" applyFont="1" applyBorder="1" applyProtection="1">
      <alignment vertical="center"/>
      <protection locked="0"/>
    </xf>
    <xf numFmtId="176" fontId="1" fillId="0" borderId="15" xfId="0" applyNumberFormat="1" applyFont="1" applyBorder="1" applyProtection="1">
      <alignment vertical="center"/>
      <protection locked="0"/>
    </xf>
    <xf numFmtId="177" fontId="3" fillId="0" borderId="1" xfId="0" applyNumberFormat="1" applyFont="1" applyBorder="1" applyProtection="1">
      <alignment vertical="center"/>
      <protection locked="0"/>
    </xf>
    <xf numFmtId="0" fontId="3" fillId="0" borderId="39" xfId="0" applyFont="1" applyBorder="1" applyProtection="1">
      <alignment vertical="center"/>
      <protection locked="0"/>
    </xf>
    <xf numFmtId="176" fontId="3" fillId="0" borderId="15" xfId="0" applyNumberFormat="1" applyFont="1" applyBorder="1" applyProtection="1">
      <alignment vertical="center"/>
      <protection locked="0"/>
    </xf>
    <xf numFmtId="177" fontId="3" fillId="0" borderId="1" xfId="0" applyNumberFormat="1" applyFont="1" applyBorder="1" applyAlignment="1" applyProtection="1">
      <alignment vertical="center" shrinkToFit="1"/>
      <protection locked="0"/>
    </xf>
    <xf numFmtId="0" fontId="27" fillId="0" borderId="19" xfId="0" applyFont="1" applyBorder="1" applyAlignment="1" applyProtection="1">
      <alignment vertical="center" wrapText="1" shrinkToFit="1"/>
      <protection locked="0"/>
    </xf>
    <xf numFmtId="0" fontId="27" fillId="0" borderId="9" xfId="0" applyFont="1" applyBorder="1" applyAlignment="1" applyProtection="1">
      <alignment vertical="center" wrapText="1" shrinkToFit="1"/>
      <protection locked="0"/>
    </xf>
    <xf numFmtId="0" fontId="27" fillId="0" borderId="1" xfId="0" applyFont="1" applyBorder="1" applyAlignment="1" applyProtection="1">
      <alignment vertical="center" wrapText="1" shrinkToFit="1"/>
      <protection locked="0"/>
    </xf>
    <xf numFmtId="0" fontId="27" fillId="0" borderId="15" xfId="0" applyFont="1" applyBorder="1" applyAlignment="1" applyProtection="1">
      <alignment vertical="center" wrapText="1" shrinkToFit="1"/>
      <protection locked="0"/>
    </xf>
    <xf numFmtId="0" fontId="28" fillId="0" borderId="1" xfId="0" applyFont="1" applyBorder="1" applyAlignment="1" applyProtection="1">
      <alignment vertical="center" wrapText="1" shrinkToFit="1"/>
      <protection locked="0"/>
    </xf>
    <xf numFmtId="0" fontId="28" fillId="0" borderId="15" xfId="0" applyFont="1" applyBorder="1" applyAlignment="1" applyProtection="1">
      <alignment vertical="center" wrapText="1" shrinkToFit="1"/>
      <protection locked="0"/>
    </xf>
    <xf numFmtId="183" fontId="3" fillId="0" borderId="1" xfId="0" applyNumberFormat="1" applyFont="1" applyBorder="1" applyProtection="1">
      <alignment vertical="center"/>
      <protection locked="0"/>
    </xf>
    <xf numFmtId="183" fontId="26" fillId="0" borderId="1" xfId="0" applyNumberFormat="1" applyFont="1" applyBorder="1" applyProtection="1">
      <alignment vertical="center"/>
      <protection locked="0"/>
    </xf>
    <xf numFmtId="183" fontId="26" fillId="0" borderId="10" xfId="0" applyNumberFormat="1" applyFont="1" applyBorder="1" applyProtection="1">
      <alignment vertical="center"/>
      <protection locked="0"/>
    </xf>
    <xf numFmtId="183" fontId="0" fillId="0" borderId="26" xfId="0" applyNumberFormat="1" applyBorder="1" applyAlignment="1" applyProtection="1">
      <alignment vertical="center" shrinkToFit="1"/>
      <protection locked="0"/>
    </xf>
    <xf numFmtId="183" fontId="0" fillId="0" borderId="1" xfId="0" applyNumberFormat="1" applyBorder="1" applyProtection="1">
      <alignment vertical="center"/>
      <protection locked="0"/>
    </xf>
    <xf numFmtId="183" fontId="0" fillId="0" borderId="10" xfId="0" applyNumberFormat="1" applyBorder="1" applyProtection="1">
      <alignment vertical="center"/>
      <protection locked="0"/>
    </xf>
    <xf numFmtId="176" fontId="0" fillId="0" borderId="84" xfId="0" applyNumberFormat="1" applyFill="1" applyBorder="1" applyProtection="1">
      <alignment vertical="center"/>
      <protection locked="0"/>
    </xf>
    <xf numFmtId="176" fontId="12" fillId="0" borderId="84" xfId="0" applyNumberFormat="1" applyFont="1" applyFill="1" applyBorder="1" applyProtection="1">
      <alignment vertical="center"/>
      <protection locked="0"/>
    </xf>
    <xf numFmtId="0" fontId="12" fillId="0" borderId="1" xfId="0" applyFont="1" applyBorder="1" applyAlignment="1" applyProtection="1">
      <alignment vertical="center" wrapText="1" shrinkToFit="1"/>
      <protection locked="0"/>
    </xf>
    <xf numFmtId="0" fontId="18" fillId="0" borderId="40" xfId="0" applyFont="1" applyFill="1" applyBorder="1">
      <alignment vertical="center"/>
    </xf>
    <xf numFmtId="0" fontId="7" fillId="0" borderId="9" xfId="1" applyFont="1" applyFill="1" applyBorder="1" applyAlignment="1">
      <alignment vertical="center" wrapText="1" shrinkToFit="1"/>
    </xf>
    <xf numFmtId="0" fontId="18" fillId="0" borderId="41" xfId="0" applyFont="1" applyBorder="1" applyAlignment="1">
      <alignment vertical="center" wrapText="1"/>
    </xf>
    <xf numFmtId="0" fontId="18" fillId="10" borderId="38" xfId="0" applyFont="1" applyFill="1" applyBorder="1">
      <alignment vertical="center"/>
    </xf>
    <xf numFmtId="180" fontId="7" fillId="10" borderId="1" xfId="1" applyNumberFormat="1" applyFont="1" applyFill="1" applyBorder="1" applyAlignment="1">
      <alignment vertical="center" wrapText="1"/>
    </xf>
    <xf numFmtId="0" fontId="18" fillId="10" borderId="39" xfId="0" applyFont="1" applyFill="1" applyBorder="1" applyAlignment="1">
      <alignment vertical="center" wrapText="1"/>
    </xf>
    <xf numFmtId="0" fontId="18" fillId="10" borderId="85" xfId="0" applyFont="1" applyFill="1" applyBorder="1">
      <alignment vertical="center"/>
    </xf>
    <xf numFmtId="180" fontId="7" fillId="10" borderId="86" xfId="1" applyNumberFormat="1" applyFont="1" applyFill="1" applyBorder="1" applyAlignment="1">
      <alignment vertical="center" wrapText="1"/>
    </xf>
    <xf numFmtId="0" fontId="18" fillId="10" borderId="87" xfId="0" applyFont="1" applyFill="1" applyBorder="1" applyAlignment="1">
      <alignment vertical="center" wrapText="1"/>
    </xf>
    <xf numFmtId="180" fontId="7" fillId="10" borderId="85" xfId="1" applyNumberFormat="1" applyFont="1" applyFill="1" applyBorder="1" applyAlignment="1">
      <alignment vertical="center" wrapText="1"/>
    </xf>
    <xf numFmtId="0" fontId="1" fillId="0" borderId="1" xfId="0" applyFont="1" applyBorder="1" applyProtection="1">
      <alignment vertical="center"/>
      <protection locked="0"/>
    </xf>
    <xf numFmtId="176" fontId="3" fillId="0" borderId="1" xfId="0" applyNumberFormat="1" applyFont="1" applyFill="1" applyBorder="1" applyProtection="1">
      <alignment vertical="center"/>
      <protection locked="0"/>
    </xf>
    <xf numFmtId="176" fontId="3" fillId="7" borderId="1" xfId="0" applyNumberFormat="1" applyFont="1" applyFill="1" applyBorder="1" applyProtection="1">
      <alignment vertical="center"/>
    </xf>
    <xf numFmtId="180" fontId="7" fillId="8" borderId="20" xfId="1" applyNumberFormat="1" applyFont="1" applyFill="1" applyBorder="1" applyAlignment="1" applyProtection="1">
      <alignment shrinkToFit="1"/>
    </xf>
    <xf numFmtId="180" fontId="7" fillId="8" borderId="21" xfId="1" applyNumberFormat="1" applyFont="1" applyFill="1" applyBorder="1" applyAlignment="1" applyProtection="1">
      <alignment shrinkToFit="1"/>
    </xf>
    <xf numFmtId="180" fontId="7" fillId="8" borderId="23" xfId="1" applyNumberFormat="1" applyFont="1" applyFill="1" applyBorder="1" applyAlignment="1" applyProtection="1">
      <alignment shrinkToFit="1"/>
    </xf>
    <xf numFmtId="176" fontId="0" fillId="0" borderId="38" xfId="0" applyNumberFormat="1" applyBorder="1" applyAlignment="1" applyProtection="1">
      <alignment vertical="center" shrinkToFit="1"/>
    </xf>
    <xf numFmtId="176" fontId="0" fillId="0" borderId="1" xfId="0" applyNumberFormat="1" applyBorder="1" applyAlignment="1" applyProtection="1">
      <alignment vertical="center" shrinkToFit="1"/>
    </xf>
    <xf numFmtId="176" fontId="0" fillId="0" borderId="39" xfId="0" applyNumberFormat="1" applyBorder="1" applyAlignment="1" applyProtection="1">
      <alignment vertical="center" shrinkToFit="1"/>
    </xf>
    <xf numFmtId="180" fontId="7" fillId="8" borderId="38" xfId="1" applyNumberFormat="1" applyFont="1" applyFill="1" applyBorder="1" applyAlignment="1" applyProtection="1">
      <alignment shrinkToFit="1"/>
    </xf>
    <xf numFmtId="180" fontId="7" fillId="8" borderId="1" xfId="1" applyNumberFormat="1" applyFont="1" applyFill="1" applyBorder="1" applyAlignment="1" applyProtection="1">
      <alignment shrinkToFit="1"/>
    </xf>
    <xf numFmtId="180" fontId="7" fillId="8" borderId="39" xfId="1" applyNumberFormat="1" applyFont="1" applyFill="1" applyBorder="1" applyAlignment="1" applyProtection="1">
      <alignment shrinkToFit="1"/>
    </xf>
    <xf numFmtId="176" fontId="0" fillId="0" borderId="24" xfId="0" applyNumberFormat="1" applyBorder="1" applyAlignment="1" applyProtection="1">
      <alignment vertical="center" shrinkToFit="1"/>
    </xf>
    <xf numFmtId="176" fontId="0" fillId="0" borderId="25" xfId="0" applyNumberFormat="1" applyBorder="1" applyAlignment="1" applyProtection="1">
      <alignment vertical="center" shrinkToFit="1"/>
    </xf>
    <xf numFmtId="176" fontId="0" fillId="0" borderId="27" xfId="0" applyNumberFormat="1" applyBorder="1" applyAlignment="1" applyProtection="1">
      <alignment vertical="center" shrinkToFit="1"/>
    </xf>
    <xf numFmtId="0" fontId="10" fillId="0" borderId="0" xfId="0" applyFont="1" applyAlignment="1" applyProtection="1">
      <alignment vertical="center" shrinkToFit="1"/>
    </xf>
    <xf numFmtId="180" fontId="7" fillId="6" borderId="20" xfId="1" applyNumberFormat="1" applyFont="1" applyFill="1" applyBorder="1" applyAlignment="1" applyProtection="1">
      <alignment shrinkToFit="1"/>
    </xf>
    <xf numFmtId="180" fontId="7" fillId="6" borderId="21" xfId="1" applyNumberFormat="1" applyFont="1" applyFill="1" applyBorder="1" applyAlignment="1" applyProtection="1">
      <alignment shrinkToFit="1"/>
    </xf>
    <xf numFmtId="180" fontId="7" fillId="6" borderId="60" xfId="1" applyNumberFormat="1" applyFont="1" applyFill="1" applyBorder="1" applyAlignment="1" applyProtection="1">
      <alignment shrinkToFit="1"/>
    </xf>
    <xf numFmtId="176" fontId="0" fillId="0" borderId="18" xfId="0" applyNumberFormat="1" applyFill="1" applyBorder="1" applyAlignment="1" applyProtection="1">
      <alignment vertical="center" shrinkToFit="1"/>
    </xf>
    <xf numFmtId="176" fontId="0" fillId="0" borderId="5" xfId="0" applyNumberFormat="1" applyFill="1" applyBorder="1" applyAlignment="1" applyProtection="1">
      <alignment vertical="center" shrinkToFit="1"/>
    </xf>
    <xf numFmtId="176" fontId="0" fillId="0" borderId="1" xfId="0" applyNumberFormat="1" applyFill="1" applyBorder="1" applyAlignment="1" applyProtection="1">
      <alignment vertical="center" shrinkToFit="1"/>
    </xf>
    <xf numFmtId="180" fontId="7" fillId="6" borderId="40" xfId="1" applyNumberFormat="1" applyFont="1" applyFill="1" applyBorder="1" applyAlignment="1" applyProtection="1">
      <alignment shrinkToFit="1"/>
    </xf>
    <xf numFmtId="180" fontId="7" fillId="6" borderId="9" xfId="1" applyNumberFormat="1" applyFont="1" applyFill="1" applyBorder="1" applyAlignment="1" applyProtection="1">
      <alignment shrinkToFit="1"/>
    </xf>
    <xf numFmtId="180" fontId="7" fillId="6" borderId="61" xfId="1" applyNumberFormat="1" applyFont="1" applyFill="1" applyBorder="1" applyAlignment="1" applyProtection="1">
      <alignment shrinkToFit="1"/>
    </xf>
    <xf numFmtId="176" fontId="0" fillId="0" borderId="14" xfId="0" applyNumberFormat="1" applyFill="1" applyBorder="1" applyAlignment="1" applyProtection="1">
      <alignment vertical="center" shrinkToFit="1"/>
    </xf>
    <xf numFmtId="176" fontId="0" fillId="0" borderId="59" xfId="0" applyNumberFormat="1" applyFill="1" applyBorder="1" applyAlignment="1" applyProtection="1">
      <alignment vertical="center" shrinkToFit="1"/>
    </xf>
    <xf numFmtId="176" fontId="0" fillId="0" borderId="25" xfId="0" applyNumberFormat="1" applyFill="1" applyBorder="1" applyAlignment="1" applyProtection="1">
      <alignment vertical="center" shrinkToFit="1"/>
    </xf>
    <xf numFmtId="0" fontId="7" fillId="0" borderId="3" xfId="1" applyFont="1" applyFill="1" applyBorder="1" applyAlignment="1">
      <alignment wrapText="1"/>
    </xf>
    <xf numFmtId="177" fontId="7" fillId="8" borderId="7" xfId="1" applyNumberFormat="1" applyFont="1" applyFill="1" applyBorder="1" applyAlignment="1">
      <alignment wrapText="1"/>
    </xf>
    <xf numFmtId="177" fontId="7" fillId="8" borderId="44" xfId="1" applyNumberFormat="1" applyFont="1" applyFill="1" applyBorder="1" applyAlignment="1">
      <alignment wrapText="1"/>
    </xf>
    <xf numFmtId="0" fontId="4" fillId="0" borderId="0" xfId="1" applyFill="1" applyAlignment="1">
      <alignment wrapText="1"/>
    </xf>
    <xf numFmtId="180" fontId="7" fillId="0" borderId="3" xfId="1" applyNumberFormat="1" applyFont="1" applyFill="1" applyBorder="1" applyAlignment="1">
      <alignment wrapText="1"/>
    </xf>
    <xf numFmtId="177" fontId="4" fillId="6" borderId="3" xfId="1" applyNumberFormat="1" applyFill="1" applyBorder="1" applyAlignment="1">
      <alignment wrapText="1"/>
    </xf>
    <xf numFmtId="177" fontId="4" fillId="6" borderId="82" xfId="1" applyNumberFormat="1" applyFill="1" applyBorder="1" applyAlignment="1">
      <alignment wrapText="1"/>
    </xf>
    <xf numFmtId="177" fontId="4" fillId="6" borderId="83" xfId="1" applyNumberFormat="1" applyFill="1" applyBorder="1" applyAlignment="1">
      <alignment wrapText="1"/>
    </xf>
    <xf numFmtId="0" fontId="13" fillId="0" borderId="4" xfId="1" applyFont="1" applyFill="1" applyBorder="1" applyAlignment="1">
      <alignment horizontal="left" wrapText="1"/>
    </xf>
    <xf numFmtId="177" fontId="13" fillId="8" borderId="7" xfId="1" applyNumberFormat="1" applyFont="1" applyFill="1" applyBorder="1" applyAlignment="1">
      <alignment wrapText="1"/>
    </xf>
    <xf numFmtId="177" fontId="13" fillId="8" borderId="44" xfId="1" applyNumberFormat="1" applyFont="1" applyFill="1" applyBorder="1" applyAlignment="1">
      <alignment wrapText="1"/>
    </xf>
    <xf numFmtId="180" fontId="13" fillId="0" borderId="7" xfId="1" applyNumberFormat="1" applyFont="1" applyFill="1" applyBorder="1" applyAlignment="1">
      <alignment horizontal="left" wrapText="1"/>
    </xf>
    <xf numFmtId="177" fontId="13" fillId="6" borderId="7" xfId="1" applyNumberFormat="1" applyFont="1" applyFill="1" applyBorder="1" applyAlignment="1">
      <alignment wrapText="1"/>
    </xf>
    <xf numFmtId="177" fontId="13" fillId="6" borderId="44" xfId="1" applyNumberFormat="1" applyFont="1" applyFill="1" applyBorder="1" applyAlignment="1">
      <alignment wrapText="1"/>
    </xf>
    <xf numFmtId="0" fontId="7" fillId="0" borderId="4" xfId="1" applyFont="1" applyFill="1" applyBorder="1" applyAlignment="1">
      <alignment horizontal="left" wrapText="1"/>
    </xf>
    <xf numFmtId="180" fontId="7" fillId="0" borderId="7" xfId="1" applyNumberFormat="1" applyFont="1" applyFill="1" applyBorder="1" applyAlignment="1">
      <alignment horizontal="left" wrapText="1"/>
    </xf>
    <xf numFmtId="177" fontId="7" fillId="6" borderId="7" xfId="1" applyNumberFormat="1" applyFont="1" applyFill="1" applyBorder="1" applyAlignment="1">
      <alignment wrapText="1"/>
    </xf>
    <xf numFmtId="177" fontId="7" fillId="6" borderId="44" xfId="1" applyNumberFormat="1" applyFont="1" applyFill="1" applyBorder="1" applyAlignment="1">
      <alignment wrapText="1"/>
    </xf>
    <xf numFmtId="179" fontId="7" fillId="0" borderId="4" xfId="1" applyNumberFormat="1" applyFont="1" applyFill="1" applyBorder="1" applyAlignment="1">
      <alignment horizontal="left" wrapText="1"/>
    </xf>
    <xf numFmtId="179" fontId="7" fillId="0" borderId="8" xfId="1" applyNumberFormat="1" applyFont="1" applyFill="1" applyBorder="1" applyAlignment="1">
      <alignment horizontal="left" wrapText="1"/>
    </xf>
    <xf numFmtId="177" fontId="7" fillId="0" borderId="0" xfId="1" applyNumberFormat="1" applyFont="1" applyFill="1" applyBorder="1" applyAlignment="1">
      <alignment vertical="center"/>
    </xf>
    <xf numFmtId="0" fontId="4" fillId="0" borderId="91" xfId="1" applyFill="1" applyBorder="1"/>
    <xf numFmtId="0" fontId="4" fillId="0" borderId="92" xfId="1" applyFill="1" applyBorder="1"/>
    <xf numFmtId="177" fontId="4" fillId="0" borderId="92" xfId="1" applyNumberFormat="1" applyFill="1" applyBorder="1"/>
    <xf numFmtId="0" fontId="4" fillId="0" borderId="93" xfId="1" applyFill="1" applyBorder="1"/>
    <xf numFmtId="0" fontId="4" fillId="0" borderId="88" xfId="1" applyFill="1" applyBorder="1"/>
    <xf numFmtId="0" fontId="13" fillId="0" borderId="4" xfId="1" applyFont="1" applyFill="1" applyBorder="1" applyAlignment="1"/>
    <xf numFmtId="180" fontId="13" fillId="0" borderId="7" xfId="1" applyNumberFormat="1" applyFont="1" applyFill="1" applyBorder="1" applyAlignment="1"/>
    <xf numFmtId="177" fontId="13" fillId="0" borderId="46" xfId="1" applyNumberFormat="1" applyFont="1" applyFill="1" applyBorder="1" applyAlignment="1"/>
    <xf numFmtId="177" fontId="13" fillId="0" borderId="0" xfId="1" applyNumberFormat="1" applyFont="1" applyFill="1" applyBorder="1" applyAlignment="1"/>
    <xf numFmtId="49" fontId="0" fillId="0" borderId="18" xfId="0" applyNumberFormat="1" applyBorder="1" applyAlignment="1">
      <alignment horizontal="center" vertical="center" shrinkToFit="1"/>
    </xf>
    <xf numFmtId="177" fontId="4" fillId="0" borderId="0" xfId="1" applyNumberFormat="1" applyFont="1" applyFill="1" applyBorder="1" applyAlignment="1">
      <alignment horizontal="left"/>
    </xf>
    <xf numFmtId="178" fontId="7" fillId="6" borderId="15" xfId="1" applyNumberFormat="1" applyFont="1" applyFill="1" applyBorder="1" applyAlignment="1">
      <alignment horizontal="center" vertical="center"/>
    </xf>
    <xf numFmtId="178" fontId="4" fillId="0" borderId="0" xfId="1" applyNumberFormat="1" applyFill="1" applyAlignment="1"/>
    <xf numFmtId="178" fontId="7" fillId="0" borderId="42" xfId="1" applyNumberFormat="1" applyFont="1" applyFill="1" applyBorder="1" applyAlignment="1"/>
    <xf numFmtId="178" fontId="7" fillId="0" borderId="19" xfId="1" applyNumberFormat="1" applyFont="1" applyFill="1" applyBorder="1" applyAlignment="1"/>
    <xf numFmtId="178" fontId="7" fillId="0" borderId="15" xfId="1" applyNumberFormat="1" applyFont="1" applyFill="1" applyBorder="1" applyAlignment="1"/>
    <xf numFmtId="178" fontId="7" fillId="8" borderId="15" xfId="1" applyNumberFormat="1" applyFont="1" applyFill="1" applyBorder="1" applyAlignment="1">
      <alignment horizontal="center" vertical="center"/>
    </xf>
    <xf numFmtId="178" fontId="7" fillId="0" borderId="42" xfId="2" applyNumberFormat="1" applyFont="1" applyFill="1" applyBorder="1" applyAlignment="1"/>
    <xf numFmtId="178" fontId="7" fillId="0" borderId="15" xfId="2" applyNumberFormat="1" applyFont="1" applyFill="1" applyBorder="1" applyAlignment="1"/>
    <xf numFmtId="178" fontId="7" fillId="0" borderId="0" xfId="1" applyNumberFormat="1" applyFont="1" applyFill="1"/>
    <xf numFmtId="178" fontId="4" fillId="0" borderId="0" xfId="1" applyNumberFormat="1" applyFill="1" applyBorder="1"/>
    <xf numFmtId="178" fontId="9" fillId="7" borderId="49" xfId="1" applyNumberFormat="1" applyFont="1" applyFill="1" applyBorder="1" applyAlignment="1">
      <alignment horizontal="center" vertical="center"/>
    </xf>
    <xf numFmtId="178" fontId="7" fillId="7" borderId="19" xfId="1" applyNumberFormat="1" applyFont="1" applyFill="1" applyBorder="1" applyAlignment="1"/>
    <xf numFmtId="0" fontId="30" fillId="0" borderId="0" xfId="1" applyFont="1" applyFill="1"/>
    <xf numFmtId="0" fontId="7" fillId="8" borderId="0" xfId="1" applyFont="1" applyFill="1" applyBorder="1" applyAlignment="1">
      <alignment horizontal="center" vertical="center"/>
    </xf>
    <xf numFmtId="0" fontId="9" fillId="0" borderId="0" xfId="1" applyFont="1" applyFill="1" applyBorder="1" applyAlignment="1">
      <alignment wrapText="1"/>
    </xf>
    <xf numFmtId="0" fontId="14" fillId="0" borderId="0" xfId="1" applyFont="1" applyFill="1" applyBorder="1" applyAlignment="1">
      <alignment wrapText="1"/>
    </xf>
    <xf numFmtId="0" fontId="7" fillId="0" borderId="0" xfId="1" applyFont="1" applyFill="1" applyBorder="1"/>
    <xf numFmtId="0" fontId="7" fillId="0" borderId="0" xfId="1" applyFont="1" applyFill="1" applyBorder="1" applyAlignment="1">
      <alignment horizontal="center" vertical="center"/>
    </xf>
    <xf numFmtId="0" fontId="15" fillId="0" borderId="0" xfId="1" applyFont="1" applyFill="1"/>
    <xf numFmtId="0" fontId="0" fillId="0" borderId="1" xfId="0" applyNumberFormat="1" applyBorder="1" applyAlignment="1">
      <alignment vertical="center" shrinkToFit="1"/>
    </xf>
    <xf numFmtId="49" fontId="0" fillId="0" borderId="15" xfId="0" applyNumberFormat="1" applyBorder="1" applyAlignment="1">
      <alignment vertical="center" wrapText="1"/>
    </xf>
    <xf numFmtId="0" fontId="1" fillId="0" borderId="1" xfId="0" applyNumberFormat="1" applyFont="1" applyBorder="1" applyAlignment="1">
      <alignment horizontal="right" vertical="center" shrinkToFit="1"/>
    </xf>
    <xf numFmtId="49" fontId="3" fillId="0" borderId="1" xfId="0" applyNumberFormat="1" applyFont="1" applyBorder="1" applyAlignment="1">
      <alignment vertical="center" shrinkToFit="1"/>
    </xf>
    <xf numFmtId="177" fontId="3" fillId="0" borderId="15" xfId="0" applyNumberFormat="1" applyFont="1" applyBorder="1" applyAlignment="1">
      <alignment horizontal="center" vertical="center" shrinkToFit="1"/>
    </xf>
    <xf numFmtId="177" fontId="3" fillId="0" borderId="18" xfId="0" applyNumberFormat="1" applyFont="1" applyBorder="1" applyAlignment="1">
      <alignment horizontal="center" vertical="center" shrinkToFit="1"/>
    </xf>
    <xf numFmtId="177" fontId="3" fillId="0" borderId="35" xfId="0" applyNumberFormat="1" applyFont="1" applyBorder="1" applyAlignment="1">
      <alignment horizontal="center" vertical="center" shrinkToFit="1"/>
    </xf>
    <xf numFmtId="177" fontId="3" fillId="7" borderId="58" xfId="0" applyNumberFormat="1" applyFont="1" applyFill="1" applyBorder="1" applyAlignment="1">
      <alignment horizontal="center" vertical="center" shrinkToFit="1"/>
    </xf>
    <xf numFmtId="49" fontId="3" fillId="0" borderId="15" xfId="0" applyNumberFormat="1" applyFont="1" applyBorder="1" applyAlignment="1">
      <alignment vertical="center" wrapText="1"/>
    </xf>
    <xf numFmtId="49" fontId="3" fillId="0" borderId="0" xfId="0" applyNumberFormat="1" applyFont="1">
      <alignment vertical="center"/>
    </xf>
    <xf numFmtId="49" fontId="0" fillId="0" borderId="17" xfId="0" applyNumberFormat="1" applyBorder="1" applyAlignment="1">
      <alignment horizontal="center" vertical="top" shrinkToFit="1"/>
    </xf>
    <xf numFmtId="181" fontId="3" fillId="0" borderId="17" xfId="0" applyNumberFormat="1" applyFont="1" applyBorder="1" applyAlignment="1">
      <alignment horizontal="center" vertical="top" shrinkToFit="1"/>
    </xf>
    <xf numFmtId="181" fontId="0" fillId="0" borderId="17" xfId="0" applyNumberFormat="1" applyBorder="1" applyAlignment="1">
      <alignment horizontal="center" vertical="top" shrinkToFit="1"/>
    </xf>
    <xf numFmtId="49" fontId="0" fillId="0" borderId="0" xfId="0" applyNumberFormat="1" applyBorder="1" applyAlignment="1">
      <alignment horizontal="center" vertical="top" shrinkToFit="1"/>
    </xf>
    <xf numFmtId="49" fontId="0" fillId="0" borderId="0" xfId="0" applyNumberFormat="1" applyAlignment="1">
      <alignment horizontal="center" vertical="top" shrinkToFit="1"/>
    </xf>
    <xf numFmtId="184" fontId="0" fillId="0" borderId="33" xfId="0" applyNumberFormat="1" applyBorder="1" applyAlignment="1">
      <alignment horizontal="center" vertical="top" shrinkToFit="1"/>
    </xf>
    <xf numFmtId="184" fontId="3" fillId="0" borderId="33" xfId="0" applyNumberFormat="1" applyFont="1" applyBorder="1" applyAlignment="1">
      <alignment horizontal="center" vertical="top" shrinkToFit="1"/>
    </xf>
    <xf numFmtId="184" fontId="0" fillId="0" borderId="0" xfId="0" applyNumberFormat="1" applyAlignment="1">
      <alignment horizontal="center" vertical="top" shrinkToFit="1"/>
    </xf>
    <xf numFmtId="184" fontId="0" fillId="0" borderId="17" xfId="0" applyNumberFormat="1" applyBorder="1" applyAlignment="1">
      <alignment horizontal="center" vertical="top" shrinkToFit="1"/>
    </xf>
    <xf numFmtId="184" fontId="3" fillId="0" borderId="17" xfId="0" applyNumberFormat="1" applyFont="1" applyBorder="1" applyAlignment="1">
      <alignment horizontal="center" vertical="top" shrinkToFit="1"/>
    </xf>
    <xf numFmtId="177" fontId="0" fillId="7" borderId="5" xfId="0" applyNumberFormat="1" applyFill="1" applyBorder="1" applyAlignment="1">
      <alignment horizontal="center" vertical="center" shrinkToFit="1"/>
    </xf>
    <xf numFmtId="177" fontId="0" fillId="7" borderId="15" xfId="0" applyNumberFormat="1" applyFill="1" applyBorder="1" applyAlignment="1">
      <alignment horizontal="center" vertical="center" shrinkToFit="1"/>
    </xf>
    <xf numFmtId="177" fontId="0" fillId="7" borderId="59" xfId="0" applyNumberFormat="1" applyFill="1" applyBorder="1" applyAlignment="1">
      <alignment horizontal="center" vertical="center" shrinkToFit="1"/>
    </xf>
    <xf numFmtId="177" fontId="0" fillId="7" borderId="37" xfId="0" applyNumberFormat="1" applyFill="1" applyBorder="1" applyAlignment="1">
      <alignment horizontal="center" vertical="center" shrinkToFit="1"/>
    </xf>
    <xf numFmtId="177" fontId="0" fillId="7" borderId="36" xfId="0" applyNumberFormat="1" applyFill="1" applyBorder="1" applyAlignment="1">
      <alignment horizontal="center" vertical="center" shrinkToFit="1"/>
    </xf>
    <xf numFmtId="177" fontId="0" fillId="7" borderId="94" xfId="0" applyNumberFormat="1" applyFill="1" applyBorder="1" applyAlignment="1">
      <alignment horizontal="center" vertical="center" shrinkToFit="1"/>
    </xf>
    <xf numFmtId="177" fontId="0" fillId="7" borderId="35" xfId="0" applyNumberFormat="1" applyFill="1" applyBorder="1" applyAlignment="1">
      <alignment horizontal="center" vertical="center" shrinkToFit="1"/>
    </xf>
    <xf numFmtId="49" fontId="0" fillId="0" borderId="5" xfId="0" applyNumberFormat="1" applyBorder="1" applyAlignment="1">
      <alignment horizontal="center" vertical="center" shrinkToFit="1"/>
    </xf>
    <xf numFmtId="49" fontId="0" fillId="0" borderId="15" xfId="0" applyNumberFormat="1" applyBorder="1" applyAlignment="1">
      <alignment horizontal="center" vertical="center" shrinkToFit="1"/>
    </xf>
    <xf numFmtId="49" fontId="0" fillId="0" borderId="14" xfId="0" applyNumberFormat="1" applyBorder="1" applyAlignment="1">
      <alignment horizontal="center" vertical="center" shrinkToFit="1"/>
    </xf>
    <xf numFmtId="49" fontId="0" fillId="0" borderId="16" xfId="0" applyNumberFormat="1" applyBorder="1" applyAlignment="1">
      <alignment horizontal="center" vertical="center" shrinkToFit="1"/>
    </xf>
    <xf numFmtId="49" fontId="0" fillId="0" borderId="3" xfId="0" applyNumberFormat="1" applyBorder="1" applyAlignment="1">
      <alignment horizontal="center" vertical="center" shrinkToFit="1"/>
    </xf>
    <xf numFmtId="49" fontId="0" fillId="0" borderId="9" xfId="0" applyNumberFormat="1" applyBorder="1" applyAlignment="1">
      <alignment horizontal="center" vertical="center" shrinkToFit="1"/>
    </xf>
    <xf numFmtId="49" fontId="11" fillId="0" borderId="3"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49" fontId="0" fillId="0" borderId="22" xfId="0" applyNumberFormat="1" applyBorder="1" applyAlignment="1">
      <alignment horizontal="center" vertical="center" shrinkToFit="1"/>
    </xf>
    <xf numFmtId="49" fontId="0" fillId="0" borderId="32" xfId="0" applyNumberFormat="1" applyBorder="1" applyAlignment="1">
      <alignment horizontal="center" vertical="center" shrinkToFit="1"/>
    </xf>
    <xf numFmtId="49" fontId="0" fillId="0" borderId="31" xfId="0" applyNumberFormat="1" applyBorder="1" applyAlignment="1">
      <alignment horizontal="center" vertical="center" shrinkToFit="1"/>
    </xf>
    <xf numFmtId="49" fontId="0" fillId="0" borderId="30" xfId="0" applyNumberFormat="1" applyBorder="1" applyAlignment="1">
      <alignment horizontal="center" vertical="center" shrinkToFit="1"/>
    </xf>
    <xf numFmtId="49" fontId="0" fillId="0" borderId="16" xfId="0" applyNumberFormat="1" applyBorder="1" applyAlignment="1">
      <alignment horizontal="center" vertical="center"/>
    </xf>
    <xf numFmtId="49" fontId="0" fillId="0" borderId="19" xfId="0" applyNumberFormat="1" applyBorder="1" applyAlignment="1">
      <alignment horizontal="center" vertical="center"/>
    </xf>
    <xf numFmtId="49" fontId="0" fillId="0" borderId="18" xfId="0" applyNumberFormat="1" applyBorder="1" applyAlignment="1">
      <alignment horizontal="center" vertical="center" shrinkToFit="1"/>
    </xf>
    <xf numFmtId="49" fontId="0" fillId="7" borderId="56" xfId="0" applyNumberFormat="1" applyFill="1" applyBorder="1" applyAlignment="1">
      <alignment horizontal="center" vertical="center" shrinkToFit="1"/>
    </xf>
    <xf numFmtId="49" fontId="0" fillId="7" borderId="57" xfId="0" applyNumberFormat="1" applyFill="1" applyBorder="1" applyAlignment="1">
      <alignment horizontal="center" vertical="center" shrinkToFit="1"/>
    </xf>
    <xf numFmtId="0" fontId="23" fillId="0" borderId="0" xfId="0" applyFont="1" applyAlignment="1" applyProtection="1">
      <alignment horizontal="center" vertical="center"/>
      <protection locked="0"/>
    </xf>
    <xf numFmtId="0" fontId="24" fillId="0" borderId="0" xfId="0" applyFont="1" applyAlignment="1" applyProtection="1">
      <alignment horizontal="left"/>
      <protection locked="0"/>
    </xf>
    <xf numFmtId="0" fontId="24" fillId="0" borderId="81" xfId="0" applyFont="1" applyBorder="1" applyAlignment="1" applyProtection="1">
      <alignment horizontal="left"/>
      <protection locked="0"/>
    </xf>
    <xf numFmtId="0" fontId="22" fillId="0" borderId="0" xfId="0" applyFont="1" applyAlignment="1" applyProtection="1">
      <alignment horizontal="center" vertical="center"/>
      <protection locked="0"/>
    </xf>
    <xf numFmtId="0" fontId="4" fillId="0" borderId="5" xfId="1" applyFill="1" applyBorder="1" applyAlignment="1">
      <alignment horizontal="right" wrapText="1"/>
    </xf>
    <xf numFmtId="0" fontId="4" fillId="0" borderId="18" xfId="1" applyFill="1" applyBorder="1" applyAlignment="1">
      <alignment horizontal="right" wrapText="1"/>
    </xf>
    <xf numFmtId="0" fontId="4" fillId="0" borderId="15" xfId="1" applyFill="1" applyBorder="1" applyAlignment="1">
      <alignment horizontal="right" wrapText="1"/>
    </xf>
    <xf numFmtId="0" fontId="4" fillId="0" borderId="89" xfId="1" quotePrefix="1" applyFill="1" applyBorder="1" applyAlignment="1">
      <alignment horizontal="left"/>
    </xf>
    <xf numFmtId="0" fontId="4" fillId="0" borderId="90" xfId="1" quotePrefix="1" applyFill="1" applyBorder="1" applyAlignment="1">
      <alignment horizontal="left"/>
    </xf>
  </cellXfs>
  <cellStyles count="3">
    <cellStyle name="桁区切り 2" xfId="2"/>
    <cellStyle name="標準" xfId="0" builtinId="0"/>
    <cellStyle name="標準 2" xfId="1"/>
  </cellStyles>
  <dxfs count="2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1079500</xdr:colOff>
      <xdr:row>216</xdr:row>
      <xdr:rowOff>63500</xdr:rowOff>
    </xdr:from>
    <xdr:to>
      <xdr:col>8</xdr:col>
      <xdr:colOff>1224492</xdr:colOff>
      <xdr:row>220</xdr:row>
      <xdr:rowOff>139700</xdr:rowOff>
    </xdr:to>
    <xdr:pic>
      <xdr:nvPicPr>
        <xdr:cNvPr id="30" name="図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724900"/>
          <a:ext cx="11778192" cy="787400"/>
        </a:xfrm>
        <a:prstGeom prst="rect">
          <a:avLst/>
        </a:prstGeom>
        <a:noFill/>
        <a:ln w="50800">
          <a:solidFill>
            <a:srgbClr val="FF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3594100</xdr:colOff>
      <xdr:row>2</xdr:row>
      <xdr:rowOff>76200</xdr:rowOff>
    </xdr:from>
    <xdr:to>
      <xdr:col>7</xdr:col>
      <xdr:colOff>812800</xdr:colOff>
      <xdr:row>8</xdr:row>
      <xdr:rowOff>127000</xdr:rowOff>
    </xdr:to>
    <xdr:cxnSp macro="">
      <xdr:nvCxnSpPr>
        <xdr:cNvPr id="2" name="カギ線コネクタ 1"/>
        <xdr:cNvCxnSpPr/>
      </xdr:nvCxnSpPr>
      <xdr:spPr>
        <a:xfrm>
          <a:off x="4032250" y="428625"/>
          <a:ext cx="7372350" cy="1079500"/>
        </a:xfrm>
        <a:prstGeom prst="bentConnector3">
          <a:avLst>
            <a:gd name="adj1" fmla="val 10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342900</xdr:colOff>
      <xdr:row>27</xdr:row>
      <xdr:rowOff>0</xdr:rowOff>
    </xdr:from>
    <xdr:to>
      <xdr:col>3</xdr:col>
      <xdr:colOff>1104900</xdr:colOff>
      <xdr:row>41</xdr:row>
      <xdr:rowOff>38100</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4914900"/>
          <a:ext cx="6070600" cy="2527300"/>
        </a:xfrm>
        <a:prstGeom prst="rect">
          <a:avLst/>
        </a:prstGeom>
        <a:noFill/>
        <a:ln w="50800">
          <a:solidFill>
            <a:srgbClr val="FF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685800</xdr:colOff>
      <xdr:row>28</xdr:row>
      <xdr:rowOff>0</xdr:rowOff>
    </xdr:from>
    <xdr:to>
      <xdr:col>3</xdr:col>
      <xdr:colOff>355600</xdr:colOff>
      <xdr:row>40</xdr:row>
      <xdr:rowOff>114300</xdr:rowOff>
    </xdr:to>
    <xdr:sp macro="" textlink="">
      <xdr:nvSpPr>
        <xdr:cNvPr id="6" name="正方形/長方形 5"/>
        <xdr:cNvSpPr/>
      </xdr:nvSpPr>
      <xdr:spPr>
        <a:xfrm>
          <a:off x="4940300" y="4978400"/>
          <a:ext cx="723900" cy="22479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889000</xdr:colOff>
      <xdr:row>12</xdr:row>
      <xdr:rowOff>25400</xdr:rowOff>
    </xdr:from>
    <xdr:to>
      <xdr:col>2</xdr:col>
      <xdr:colOff>1047750</xdr:colOff>
      <xdr:row>28</xdr:row>
      <xdr:rowOff>0</xdr:rowOff>
    </xdr:to>
    <xdr:cxnSp macro="">
      <xdr:nvCxnSpPr>
        <xdr:cNvPr id="8" name="直線矢印コネクタ 7"/>
        <xdr:cNvCxnSpPr>
          <a:stCxn id="6" idx="0"/>
        </xdr:cNvCxnSpPr>
      </xdr:nvCxnSpPr>
      <xdr:spPr>
        <a:xfrm flipH="1" flipV="1">
          <a:off x="5143500" y="2159000"/>
          <a:ext cx="158750" cy="28194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2552700</xdr:colOff>
      <xdr:row>28</xdr:row>
      <xdr:rowOff>0</xdr:rowOff>
    </xdr:from>
    <xdr:to>
      <xdr:col>2</xdr:col>
      <xdr:colOff>673100</xdr:colOff>
      <xdr:row>35</xdr:row>
      <xdr:rowOff>76200</xdr:rowOff>
    </xdr:to>
    <xdr:sp macro="" textlink="">
      <xdr:nvSpPr>
        <xdr:cNvPr id="10" name="テキスト ボックス 9"/>
        <xdr:cNvSpPr txBox="1"/>
      </xdr:nvSpPr>
      <xdr:spPr>
        <a:xfrm>
          <a:off x="2997200" y="5092700"/>
          <a:ext cx="1930400" cy="1320800"/>
        </a:xfrm>
        <a:prstGeom prst="rect">
          <a:avLst/>
        </a:prstGeom>
        <a:solidFill>
          <a:srgbClr val="FFFFCC"/>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部員名簿（部費管理）シートの各月に入力した金額の総計が自動で反映される。</a:t>
          </a:r>
          <a:endParaRPr kumimoji="1" lang="en-US" altLang="ja-JP" sz="1100" b="1"/>
        </a:p>
        <a:p>
          <a:r>
            <a:rPr kumimoji="1" lang="ja-JP" altLang="en-US" sz="1100" b="1" u="sng">
              <a:solidFill>
                <a:srgbClr val="FF0000"/>
              </a:solidFill>
            </a:rPr>
            <a:t>臨時部費等徴収する場合は、別途項目で記載すること。</a:t>
          </a:r>
        </a:p>
      </xdr:txBody>
    </xdr:sp>
    <xdr:clientData/>
  </xdr:twoCellAnchor>
  <xdr:twoCellAnchor>
    <xdr:from>
      <xdr:col>7</xdr:col>
      <xdr:colOff>1409700</xdr:colOff>
      <xdr:row>8</xdr:row>
      <xdr:rowOff>88900</xdr:rowOff>
    </xdr:from>
    <xdr:to>
      <xdr:col>13</xdr:col>
      <xdr:colOff>63500</xdr:colOff>
      <xdr:row>10</xdr:row>
      <xdr:rowOff>38100</xdr:rowOff>
    </xdr:to>
    <xdr:sp macro="" textlink="">
      <xdr:nvSpPr>
        <xdr:cNvPr id="11" name="正方形/長方形 10"/>
        <xdr:cNvSpPr/>
      </xdr:nvSpPr>
      <xdr:spPr>
        <a:xfrm>
          <a:off x="12026900" y="1511300"/>
          <a:ext cx="10972800" cy="3048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2133600</xdr:colOff>
      <xdr:row>18</xdr:row>
      <xdr:rowOff>165100</xdr:rowOff>
    </xdr:from>
    <xdr:to>
      <xdr:col>1</xdr:col>
      <xdr:colOff>3683000</xdr:colOff>
      <xdr:row>23</xdr:row>
      <xdr:rowOff>139700</xdr:rowOff>
    </xdr:to>
    <xdr:sp macro="" textlink="">
      <xdr:nvSpPr>
        <xdr:cNvPr id="14" name="線吹き出し 1 (枠付き) 13"/>
        <xdr:cNvSpPr/>
      </xdr:nvSpPr>
      <xdr:spPr>
        <a:xfrm>
          <a:off x="2578100" y="3479800"/>
          <a:ext cx="1549400" cy="863600"/>
        </a:xfrm>
        <a:prstGeom prst="borderCallout1">
          <a:avLst>
            <a:gd name="adj1" fmla="val 28750"/>
            <a:gd name="adj2" fmla="val 556"/>
            <a:gd name="adj3" fmla="val -375146"/>
            <a:gd name="adj4" fmla="val -62440"/>
          </a:avLst>
        </a:prstGeom>
        <a:solidFill>
          <a:srgbClr val="FFFFCC"/>
        </a:solid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4</a:t>
          </a:r>
          <a:r>
            <a:rPr kumimoji="1" lang="ja-JP" altLang="en-US" sz="1100" b="1">
              <a:solidFill>
                <a:sysClr val="windowText" lastClr="000000"/>
              </a:solidFill>
            </a:rPr>
            <a:t>月のシートに部の名前を記入。</a:t>
          </a:r>
          <a:endParaRPr kumimoji="1" lang="en-US" altLang="ja-JP" sz="1100" b="1">
            <a:solidFill>
              <a:sysClr val="windowText" lastClr="000000"/>
            </a:solidFill>
          </a:endParaRPr>
        </a:p>
        <a:p>
          <a:pPr algn="l"/>
          <a:r>
            <a:rPr kumimoji="1" lang="en-US" altLang="ja-JP" sz="1100" b="1">
              <a:solidFill>
                <a:sysClr val="windowText" lastClr="000000"/>
              </a:solidFill>
            </a:rPr>
            <a:t>5</a:t>
          </a:r>
          <a:r>
            <a:rPr kumimoji="1" lang="ja-JP" altLang="en-US" sz="1100" b="1">
              <a:solidFill>
                <a:sysClr val="windowText" lastClr="000000"/>
              </a:solidFill>
            </a:rPr>
            <a:t>月以降は自動で反映される。</a:t>
          </a:r>
        </a:p>
      </xdr:txBody>
    </xdr:sp>
    <xdr:clientData/>
  </xdr:twoCellAnchor>
  <xdr:twoCellAnchor>
    <xdr:from>
      <xdr:col>8</xdr:col>
      <xdr:colOff>1079500</xdr:colOff>
      <xdr:row>18</xdr:row>
      <xdr:rowOff>12700</xdr:rowOff>
    </xdr:from>
    <xdr:to>
      <xdr:col>10</xdr:col>
      <xdr:colOff>1003300</xdr:colOff>
      <xdr:row>24</xdr:row>
      <xdr:rowOff>152400</xdr:rowOff>
    </xdr:to>
    <xdr:sp macro="" textlink="">
      <xdr:nvSpPr>
        <xdr:cNvPr id="15" name="線吹き出し 1 (枠付き) 14"/>
        <xdr:cNvSpPr/>
      </xdr:nvSpPr>
      <xdr:spPr>
        <a:xfrm>
          <a:off x="13157200" y="3327400"/>
          <a:ext cx="4267200" cy="1206500"/>
        </a:xfrm>
        <a:prstGeom prst="borderCallout1">
          <a:avLst>
            <a:gd name="adj1" fmla="val 28750"/>
            <a:gd name="adj2" fmla="val 556"/>
            <a:gd name="adj3" fmla="val -132273"/>
            <a:gd name="adj4" fmla="val -18911"/>
          </a:avLst>
        </a:prstGeom>
        <a:solidFill>
          <a:srgbClr val="FFFFCC"/>
        </a:solid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ysClr val="windowText" lastClr="000000"/>
              </a:solidFill>
              <a:effectLst/>
              <a:latin typeface="+mn-lt"/>
              <a:ea typeface="+mn-ea"/>
              <a:cs typeface="+mn-cs"/>
            </a:rPr>
            <a:t>備考１～５は、各部自由な項目に変更可。</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部で使っている項目を追加したり、メモ等を追加等、適宜利用する。</a:t>
          </a:r>
          <a:endParaRPr lang="ja-JP" altLang="ja-JP" b="1">
            <a:solidFill>
              <a:sysClr val="windowText" lastClr="000000"/>
            </a:solidFill>
            <a:effectLst/>
          </a:endParaRPr>
        </a:p>
        <a:p>
          <a:r>
            <a:rPr kumimoji="1" lang="ja-JP" altLang="ja-JP" sz="1100" b="1">
              <a:solidFill>
                <a:sysClr val="windowText" lastClr="000000"/>
              </a:solidFill>
              <a:effectLst/>
              <a:latin typeface="+mn-lt"/>
              <a:ea typeface="+mn-ea"/>
              <a:cs typeface="+mn-cs"/>
            </a:rPr>
            <a:t>項目が不足する場合、列</a:t>
          </a:r>
          <a:r>
            <a:rPr kumimoji="1" lang="ja-JP" altLang="en-US" sz="1100" b="1">
              <a:solidFill>
                <a:sysClr val="windowText" lastClr="000000"/>
              </a:solidFill>
              <a:effectLst/>
              <a:latin typeface="+mn-lt"/>
              <a:ea typeface="+mn-ea"/>
              <a:cs typeface="+mn-cs"/>
            </a:rPr>
            <a:t>（備考６～）</a:t>
          </a:r>
          <a:r>
            <a:rPr kumimoji="1" lang="ja-JP" altLang="ja-JP" sz="1100" b="1">
              <a:solidFill>
                <a:sysClr val="windowText" lastClr="000000"/>
              </a:solidFill>
              <a:effectLst/>
              <a:latin typeface="+mn-lt"/>
              <a:ea typeface="+mn-ea"/>
              <a:cs typeface="+mn-cs"/>
            </a:rPr>
            <a:t>を追加することも可能。</a:t>
          </a:r>
          <a:endParaRPr kumimoji="0" lang="en-US" altLang="ja-JP" sz="1100" b="1">
            <a:solidFill>
              <a:sysClr val="windowText" lastClr="000000"/>
            </a:solidFill>
            <a:effectLst/>
            <a:latin typeface="+mn-lt"/>
            <a:ea typeface="+mn-ea"/>
            <a:cs typeface="+mn-cs"/>
          </a:endParaRPr>
        </a:p>
        <a:p>
          <a:r>
            <a:rPr kumimoji="0" lang="ja-JP" altLang="en-US" sz="1100" b="1">
              <a:solidFill>
                <a:sysClr val="windowText" lastClr="000000"/>
              </a:solidFill>
              <a:effectLst/>
              <a:latin typeface="+mn-lt"/>
              <a:ea typeface="+mn-ea"/>
              <a:cs typeface="+mn-cs"/>
            </a:rPr>
            <a:t>（追加する場合データのズレが出ないよう注意する）</a:t>
          </a:r>
          <a:endParaRPr kumimoji="1" lang="en-US" altLang="ja-JP" sz="1100" b="1">
            <a:solidFill>
              <a:sysClr val="windowText" lastClr="000000"/>
            </a:solidFill>
            <a:effectLst/>
            <a:latin typeface="+mn-lt"/>
            <a:ea typeface="+mn-ea"/>
            <a:cs typeface="+mn-cs"/>
          </a:endParaRPr>
        </a:p>
      </xdr:txBody>
    </xdr:sp>
    <xdr:clientData/>
  </xdr:twoCellAnchor>
  <xdr:twoCellAnchor>
    <xdr:from>
      <xdr:col>7</xdr:col>
      <xdr:colOff>736600</xdr:colOff>
      <xdr:row>212</xdr:row>
      <xdr:rowOff>127000</xdr:rowOff>
    </xdr:from>
    <xdr:to>
      <xdr:col>8</xdr:col>
      <xdr:colOff>0</xdr:colOff>
      <xdr:row>214</xdr:row>
      <xdr:rowOff>63500</xdr:rowOff>
    </xdr:to>
    <xdr:sp macro="" textlink="">
      <xdr:nvSpPr>
        <xdr:cNvPr id="17" name="正方形/長方形 16"/>
        <xdr:cNvSpPr/>
      </xdr:nvSpPr>
      <xdr:spPr>
        <a:xfrm>
          <a:off x="11353800" y="8077200"/>
          <a:ext cx="723900" cy="2921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1098550</xdr:colOff>
      <xdr:row>214</xdr:row>
      <xdr:rowOff>63500</xdr:rowOff>
    </xdr:from>
    <xdr:to>
      <xdr:col>8</xdr:col>
      <xdr:colOff>660400</xdr:colOff>
      <xdr:row>218</xdr:row>
      <xdr:rowOff>88900</xdr:rowOff>
    </xdr:to>
    <xdr:cxnSp macro="">
      <xdr:nvCxnSpPr>
        <xdr:cNvPr id="18" name="直線矢印コネクタ 17"/>
        <xdr:cNvCxnSpPr>
          <a:stCxn id="17" idx="2"/>
        </xdr:cNvCxnSpPr>
      </xdr:nvCxnSpPr>
      <xdr:spPr>
        <a:xfrm>
          <a:off x="11715750" y="8369300"/>
          <a:ext cx="1022350" cy="7366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533400</xdr:colOff>
      <xdr:row>218</xdr:row>
      <xdr:rowOff>25400</xdr:rowOff>
    </xdr:from>
    <xdr:to>
      <xdr:col>8</xdr:col>
      <xdr:colOff>1257300</xdr:colOff>
      <xdr:row>219</xdr:row>
      <xdr:rowOff>139700</xdr:rowOff>
    </xdr:to>
    <xdr:sp macro="" textlink="">
      <xdr:nvSpPr>
        <xdr:cNvPr id="24" name="正方形/長方形 23"/>
        <xdr:cNvSpPr/>
      </xdr:nvSpPr>
      <xdr:spPr>
        <a:xfrm>
          <a:off x="12611100" y="9042400"/>
          <a:ext cx="723900" cy="2921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1473200</xdr:colOff>
      <xdr:row>217</xdr:row>
      <xdr:rowOff>63500</xdr:rowOff>
    </xdr:from>
    <xdr:to>
      <xdr:col>9</xdr:col>
      <xdr:colOff>1231900</xdr:colOff>
      <xdr:row>221</xdr:row>
      <xdr:rowOff>25400</xdr:rowOff>
    </xdr:to>
    <xdr:sp macro="" textlink="">
      <xdr:nvSpPr>
        <xdr:cNvPr id="25" name="テキスト ボックス 24"/>
        <xdr:cNvSpPr txBox="1"/>
      </xdr:nvSpPr>
      <xdr:spPr>
        <a:xfrm>
          <a:off x="13550900" y="8902700"/>
          <a:ext cx="1930400" cy="673100"/>
        </a:xfrm>
        <a:prstGeom prst="rect">
          <a:avLst/>
        </a:prstGeom>
        <a:solidFill>
          <a:srgbClr val="FFFFCC"/>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繰越金は、自動で翌月に反映される。</a:t>
          </a:r>
        </a:p>
      </xdr:txBody>
    </xdr:sp>
    <xdr:clientData/>
  </xdr:twoCellAnchor>
  <xdr:twoCellAnchor>
    <xdr:from>
      <xdr:col>1</xdr:col>
      <xdr:colOff>1739900</xdr:colOff>
      <xdr:row>18</xdr:row>
      <xdr:rowOff>12700</xdr:rowOff>
    </xdr:from>
    <xdr:to>
      <xdr:col>1</xdr:col>
      <xdr:colOff>2616200</xdr:colOff>
      <xdr:row>31</xdr:row>
      <xdr:rowOff>165100</xdr:rowOff>
    </xdr:to>
    <xdr:cxnSp macro="">
      <xdr:nvCxnSpPr>
        <xdr:cNvPr id="26" name="直線矢印コネクタ 25"/>
        <xdr:cNvCxnSpPr/>
      </xdr:nvCxnSpPr>
      <xdr:spPr>
        <a:xfrm flipH="1" flipV="1">
          <a:off x="2184400" y="3327400"/>
          <a:ext cx="876300" cy="24638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558800</xdr:colOff>
      <xdr:row>4</xdr:row>
      <xdr:rowOff>12700</xdr:rowOff>
    </xdr:from>
    <xdr:to>
      <xdr:col>11</xdr:col>
      <xdr:colOff>812800</xdr:colOff>
      <xdr:row>6</xdr:row>
      <xdr:rowOff>152400</xdr:rowOff>
    </xdr:to>
    <xdr:sp macro="" textlink="">
      <xdr:nvSpPr>
        <xdr:cNvPr id="29" name="テキスト ボックス 28"/>
        <xdr:cNvSpPr txBox="1"/>
      </xdr:nvSpPr>
      <xdr:spPr>
        <a:xfrm>
          <a:off x="12636500" y="723900"/>
          <a:ext cx="6769100" cy="495300"/>
        </a:xfrm>
        <a:prstGeom prst="rect">
          <a:avLst/>
        </a:prstGeom>
        <a:solidFill>
          <a:srgbClr val="FFFFCC"/>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収入目安として、定期的に、月一回部費を徴収する分部員数、部費、予定日を記載する。</a:t>
          </a:r>
        </a:p>
        <a:p>
          <a:r>
            <a:rPr kumimoji="1" lang="ja-JP" altLang="en-US" sz="1100" b="1"/>
            <a:t>あくまで定期収入の目安。　　部員管理、部費管理は「部員名簿（部費管理）」シートで行う。</a:t>
          </a:r>
        </a:p>
      </xdr:txBody>
    </xdr:sp>
    <xdr:clientData/>
  </xdr:twoCellAnchor>
  <xdr:twoCellAnchor>
    <xdr:from>
      <xdr:col>2</xdr:col>
      <xdr:colOff>1003300</xdr:colOff>
      <xdr:row>8</xdr:row>
      <xdr:rowOff>88900</xdr:rowOff>
    </xdr:from>
    <xdr:to>
      <xdr:col>4</xdr:col>
      <xdr:colOff>25400</xdr:colOff>
      <xdr:row>20</xdr:row>
      <xdr:rowOff>0</xdr:rowOff>
    </xdr:to>
    <xdr:sp macro="" textlink="">
      <xdr:nvSpPr>
        <xdr:cNvPr id="32" name="正方形/長方形 31"/>
        <xdr:cNvSpPr/>
      </xdr:nvSpPr>
      <xdr:spPr>
        <a:xfrm>
          <a:off x="5257800" y="1511300"/>
          <a:ext cx="1498600" cy="21590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63500</xdr:colOff>
      <xdr:row>20</xdr:row>
      <xdr:rowOff>12700</xdr:rowOff>
    </xdr:from>
    <xdr:to>
      <xdr:col>4</xdr:col>
      <xdr:colOff>723900</xdr:colOff>
      <xdr:row>26</xdr:row>
      <xdr:rowOff>12700</xdr:rowOff>
    </xdr:to>
    <xdr:sp macro="" textlink="">
      <xdr:nvSpPr>
        <xdr:cNvPr id="33" name="テキスト ボックス 32"/>
        <xdr:cNvSpPr txBox="1"/>
      </xdr:nvSpPr>
      <xdr:spPr>
        <a:xfrm>
          <a:off x="5372100" y="3683000"/>
          <a:ext cx="2082800" cy="1066800"/>
        </a:xfrm>
        <a:prstGeom prst="rect">
          <a:avLst/>
        </a:prstGeom>
        <a:solidFill>
          <a:srgbClr val="FFFFCC"/>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FF"/>
              </a:solidFill>
            </a:rPr>
            <a:t>「項目」シートをまず作成すること！</a:t>
          </a:r>
          <a:r>
            <a:rPr kumimoji="1" lang="ja-JP" altLang="en-US" sz="1100" b="1"/>
            <a:t>項目シートの「収入項目」とリンクしている。</a:t>
          </a:r>
          <a:endParaRPr kumimoji="1" lang="en-US" altLang="ja-JP" sz="1100" b="1"/>
        </a:p>
        <a:p>
          <a:r>
            <a:rPr kumimoji="1" lang="ja-JP" altLang="en-US" sz="1100" b="1"/>
            <a:t>収入があった際に該当項目を選択</a:t>
          </a:r>
        </a:p>
      </xdr:txBody>
    </xdr:sp>
    <xdr:clientData/>
  </xdr:twoCellAnchor>
  <xdr:twoCellAnchor>
    <xdr:from>
      <xdr:col>4</xdr:col>
      <xdr:colOff>965200</xdr:colOff>
      <xdr:row>8</xdr:row>
      <xdr:rowOff>114300</xdr:rowOff>
    </xdr:from>
    <xdr:to>
      <xdr:col>5</xdr:col>
      <xdr:colOff>1409700</xdr:colOff>
      <xdr:row>20</xdr:row>
      <xdr:rowOff>25400</xdr:rowOff>
    </xdr:to>
    <xdr:sp macro="" textlink="">
      <xdr:nvSpPr>
        <xdr:cNvPr id="34" name="正方形/長方形 33"/>
        <xdr:cNvSpPr/>
      </xdr:nvSpPr>
      <xdr:spPr>
        <a:xfrm>
          <a:off x="7696200" y="1536700"/>
          <a:ext cx="1498600" cy="21590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1041400</xdr:colOff>
      <xdr:row>20</xdr:row>
      <xdr:rowOff>50800</xdr:rowOff>
    </xdr:from>
    <xdr:to>
      <xdr:col>6</xdr:col>
      <xdr:colOff>647700</xdr:colOff>
      <xdr:row>26</xdr:row>
      <xdr:rowOff>88900</xdr:rowOff>
    </xdr:to>
    <xdr:sp macro="" textlink="">
      <xdr:nvSpPr>
        <xdr:cNvPr id="35" name="テキスト ボックス 34"/>
        <xdr:cNvSpPr txBox="1"/>
      </xdr:nvSpPr>
      <xdr:spPr>
        <a:xfrm>
          <a:off x="7772400" y="3721100"/>
          <a:ext cx="2082800" cy="1104900"/>
        </a:xfrm>
        <a:prstGeom prst="rect">
          <a:avLst/>
        </a:prstGeom>
        <a:solidFill>
          <a:srgbClr val="FFFFCC"/>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FF"/>
              </a:solidFill>
            </a:rPr>
            <a:t>「項目」シートをまず作成すること！</a:t>
          </a:r>
          <a:r>
            <a:rPr kumimoji="1" lang="ja-JP" altLang="en-US" sz="1100" b="1"/>
            <a:t>項目シートの「支出項目」とリンクしている。</a:t>
          </a:r>
          <a:endParaRPr kumimoji="1" lang="en-US" altLang="ja-JP" sz="1100" b="1"/>
        </a:p>
        <a:p>
          <a:r>
            <a:rPr kumimoji="1" lang="ja-JP" altLang="en-US" sz="1100" b="1"/>
            <a:t>支出があった際に該当項目を選択</a:t>
          </a:r>
        </a:p>
      </xdr:txBody>
    </xdr:sp>
    <xdr:clientData/>
  </xdr:twoCellAnchor>
  <xdr:twoCellAnchor>
    <xdr:from>
      <xdr:col>6</xdr:col>
      <xdr:colOff>12700</xdr:colOff>
      <xdr:row>8</xdr:row>
      <xdr:rowOff>101600</xdr:rowOff>
    </xdr:from>
    <xdr:to>
      <xdr:col>7</xdr:col>
      <xdr:colOff>0</xdr:colOff>
      <xdr:row>20</xdr:row>
      <xdr:rowOff>12700</xdr:rowOff>
    </xdr:to>
    <xdr:sp macro="" textlink="">
      <xdr:nvSpPr>
        <xdr:cNvPr id="36" name="正方形/長方形 35"/>
        <xdr:cNvSpPr/>
      </xdr:nvSpPr>
      <xdr:spPr>
        <a:xfrm>
          <a:off x="9220200" y="1524000"/>
          <a:ext cx="1397000" cy="21590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787400</xdr:colOff>
      <xdr:row>28</xdr:row>
      <xdr:rowOff>76200</xdr:rowOff>
    </xdr:from>
    <xdr:to>
      <xdr:col>7</xdr:col>
      <xdr:colOff>533400</xdr:colOff>
      <xdr:row>37</xdr:row>
      <xdr:rowOff>12700</xdr:rowOff>
    </xdr:to>
    <xdr:sp macro="" textlink="">
      <xdr:nvSpPr>
        <xdr:cNvPr id="37" name="テキスト ボックス 36"/>
        <xdr:cNvSpPr txBox="1"/>
      </xdr:nvSpPr>
      <xdr:spPr>
        <a:xfrm>
          <a:off x="8572500" y="5168900"/>
          <a:ext cx="2578100" cy="1536700"/>
        </a:xfrm>
        <a:prstGeom prst="rect">
          <a:avLst/>
        </a:prstGeom>
        <a:solidFill>
          <a:srgbClr val="FFFFCC"/>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「目的」シートろリンクしている。</a:t>
          </a:r>
          <a:endParaRPr kumimoji="1" lang="en-US" altLang="ja-JP" sz="1100" b="1"/>
        </a:p>
        <a:p>
          <a:r>
            <a:rPr kumimoji="1" lang="ja-JP" altLang="en-US" sz="1100" b="1"/>
            <a:t>「目的」シートの項目を追加しても構わない。</a:t>
          </a:r>
          <a:endParaRPr kumimoji="1" lang="en-US" altLang="ja-JP" sz="1100" b="1"/>
        </a:p>
        <a:p>
          <a:r>
            <a:rPr kumimoji="1" lang="ja-JP" altLang="en-US" sz="1100" b="1"/>
            <a:t>支出があった際に、支出目的を選択する。</a:t>
          </a:r>
          <a:endParaRPr kumimoji="1" lang="en-US" altLang="ja-JP" sz="1100" b="1"/>
        </a:p>
        <a:p>
          <a:r>
            <a:rPr kumimoji="1" lang="ja-JP" altLang="en-US" sz="1100" b="1"/>
            <a:t>「その他」を選択した場合緒、備考に詳細を記載する・</a:t>
          </a:r>
        </a:p>
      </xdr:txBody>
    </xdr:sp>
    <xdr:clientData/>
  </xdr:twoCellAnchor>
  <xdr:twoCellAnchor>
    <xdr:from>
      <xdr:col>6</xdr:col>
      <xdr:colOff>1320800</xdr:colOff>
      <xdr:row>20</xdr:row>
      <xdr:rowOff>63500</xdr:rowOff>
    </xdr:from>
    <xdr:to>
      <xdr:col>7</xdr:col>
      <xdr:colOff>88900</xdr:colOff>
      <xdr:row>28</xdr:row>
      <xdr:rowOff>63500</xdr:rowOff>
    </xdr:to>
    <xdr:cxnSp macro="">
      <xdr:nvCxnSpPr>
        <xdr:cNvPr id="38" name="直線矢印コネクタ 37"/>
        <xdr:cNvCxnSpPr/>
      </xdr:nvCxnSpPr>
      <xdr:spPr>
        <a:xfrm flipH="1" flipV="1">
          <a:off x="10528300" y="3733800"/>
          <a:ext cx="177800" cy="14224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215900</xdr:colOff>
      <xdr:row>13</xdr:row>
      <xdr:rowOff>63500</xdr:rowOff>
    </xdr:from>
    <xdr:to>
      <xdr:col>28</xdr:col>
      <xdr:colOff>254000</xdr:colOff>
      <xdr:row>23</xdr:row>
      <xdr:rowOff>88900</xdr:rowOff>
    </xdr:to>
    <xdr:sp macro="" textlink="">
      <xdr:nvSpPr>
        <xdr:cNvPr id="41" name="テキスト ボックス 40"/>
        <xdr:cNvSpPr txBox="1"/>
      </xdr:nvSpPr>
      <xdr:spPr>
        <a:xfrm>
          <a:off x="28028900" y="2374900"/>
          <a:ext cx="4152900" cy="1917700"/>
        </a:xfrm>
        <a:prstGeom prst="rect">
          <a:avLst/>
        </a:prstGeom>
        <a:solidFill>
          <a:srgbClr val="FFFFCC"/>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FF"/>
              </a:solidFill>
            </a:rPr>
            <a:t>「項目」シートをまず作成すること！</a:t>
          </a:r>
          <a:endParaRPr kumimoji="1" lang="en-US" altLang="ja-JP" sz="1100" b="1">
            <a:solidFill>
              <a:srgbClr val="0000FF"/>
            </a:solidFill>
          </a:endParaRPr>
        </a:p>
        <a:p>
          <a:r>
            <a:rPr kumimoji="1" lang="ja-JP" altLang="en-US" sz="1100" b="1"/>
            <a:t>項目シートの「収入項目」と各月の「収入項目（プルダウン）」の両方にリンクしており、全項目が自動で反映される。</a:t>
          </a:r>
          <a:endParaRPr kumimoji="1" lang="en-US" altLang="ja-JP" sz="1100" b="1"/>
        </a:p>
        <a:p>
          <a:r>
            <a:rPr kumimoji="1" lang="ja-JP" altLang="en-US" sz="1100" b="1"/>
            <a:t>「収入項目（プルダウン）」の項目を自動で読み取り、該当項目を自動集計、金額を表示する。</a:t>
          </a:r>
          <a:endParaRPr kumimoji="1" lang="en-US" altLang="ja-JP" sz="1100" b="1"/>
        </a:p>
        <a:p>
          <a:r>
            <a:rPr kumimoji="1" lang="ja-JP" altLang="en-US" sz="1100" b="1"/>
            <a:t>該当がある項目には色が付く。</a:t>
          </a:r>
          <a:endParaRPr kumimoji="1" lang="en-US" altLang="ja-JP" sz="1100" b="1"/>
        </a:p>
        <a:p>
          <a:r>
            <a:rPr kumimoji="1" lang="ja-JP" altLang="en-US" sz="1100" b="1"/>
            <a:t>項目別に毎月集計。</a:t>
          </a:r>
          <a:endParaRPr kumimoji="1" lang="en-US" altLang="ja-JP" sz="1100" b="1"/>
        </a:p>
        <a:p>
          <a:endParaRPr kumimoji="1" lang="en-US" altLang="ja-JP" sz="1100" b="1"/>
        </a:p>
        <a:p>
          <a:r>
            <a:rPr kumimoji="1" lang="ja-JP" altLang="en-US" sz="1100" b="1"/>
            <a:t>なお、「決算書」ともリンクしている。</a:t>
          </a:r>
          <a:endParaRPr kumimoji="1" lang="en-US" altLang="ja-JP" sz="1100" b="1"/>
        </a:p>
      </xdr:txBody>
    </xdr:sp>
    <xdr:clientData/>
  </xdr:twoCellAnchor>
  <xdr:twoCellAnchor>
    <xdr:from>
      <xdr:col>16</xdr:col>
      <xdr:colOff>114300</xdr:colOff>
      <xdr:row>9</xdr:row>
      <xdr:rowOff>165100</xdr:rowOff>
    </xdr:from>
    <xdr:to>
      <xdr:col>22</xdr:col>
      <xdr:colOff>152400</xdr:colOff>
      <xdr:row>23</xdr:row>
      <xdr:rowOff>88900</xdr:rowOff>
    </xdr:to>
    <xdr:sp macro="" textlink="">
      <xdr:nvSpPr>
        <xdr:cNvPr id="42" name="正方形/長方形 41"/>
        <xdr:cNvSpPr/>
      </xdr:nvSpPr>
      <xdr:spPr>
        <a:xfrm>
          <a:off x="23469600" y="1765300"/>
          <a:ext cx="4495800" cy="25273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127000</xdr:colOff>
      <xdr:row>26</xdr:row>
      <xdr:rowOff>76200</xdr:rowOff>
    </xdr:from>
    <xdr:to>
      <xdr:col>22</xdr:col>
      <xdr:colOff>165100</xdr:colOff>
      <xdr:row>40</xdr:row>
      <xdr:rowOff>114300</xdr:rowOff>
    </xdr:to>
    <xdr:sp macro="" textlink="">
      <xdr:nvSpPr>
        <xdr:cNvPr id="43" name="正方形/長方形 42"/>
        <xdr:cNvSpPr/>
      </xdr:nvSpPr>
      <xdr:spPr>
        <a:xfrm>
          <a:off x="23482300" y="4813300"/>
          <a:ext cx="4495800" cy="25273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228600</xdr:colOff>
      <xdr:row>29</xdr:row>
      <xdr:rowOff>139700</xdr:rowOff>
    </xdr:from>
    <xdr:to>
      <xdr:col>28</xdr:col>
      <xdr:colOff>266700</xdr:colOff>
      <xdr:row>40</xdr:row>
      <xdr:rowOff>101600</xdr:rowOff>
    </xdr:to>
    <xdr:sp macro="" textlink="">
      <xdr:nvSpPr>
        <xdr:cNvPr id="44" name="テキスト ボックス 43"/>
        <xdr:cNvSpPr txBox="1"/>
      </xdr:nvSpPr>
      <xdr:spPr>
        <a:xfrm>
          <a:off x="28041600" y="5410200"/>
          <a:ext cx="4152900" cy="1917700"/>
        </a:xfrm>
        <a:prstGeom prst="rect">
          <a:avLst/>
        </a:prstGeom>
        <a:solidFill>
          <a:srgbClr val="FFFFCC"/>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FF"/>
              </a:solidFill>
            </a:rPr>
            <a:t>「項目」シートをまず作成すること！</a:t>
          </a:r>
          <a:endParaRPr kumimoji="1" lang="en-US" altLang="ja-JP" sz="1100" b="1">
            <a:solidFill>
              <a:srgbClr val="0000FF"/>
            </a:solidFill>
          </a:endParaRPr>
        </a:p>
        <a:p>
          <a:r>
            <a:rPr kumimoji="1" lang="ja-JP" altLang="en-US" sz="1100" b="1"/>
            <a:t>項目シートの「支出項目」と各月の「支出項目（プルダウン）」の両方にリンクしており、全項目が自動で反映される。</a:t>
          </a:r>
          <a:endParaRPr kumimoji="1" lang="en-US" altLang="ja-JP" sz="1100" b="1"/>
        </a:p>
        <a:p>
          <a:r>
            <a:rPr kumimoji="1" lang="ja-JP" altLang="en-US" sz="1100" b="1"/>
            <a:t>「支出項目（プルダウン）」の項目を自動で読み取り、該当項目を自動集計、金額を表示する。</a:t>
          </a:r>
          <a:endParaRPr kumimoji="1" lang="en-US" altLang="ja-JP" sz="1100" b="1"/>
        </a:p>
        <a:p>
          <a:r>
            <a:rPr kumimoji="1" lang="ja-JP" altLang="en-US" sz="1100" b="1"/>
            <a:t>該当がある項目には色が付く。</a:t>
          </a:r>
          <a:endParaRPr kumimoji="1" lang="en-US" altLang="ja-JP" sz="1100" b="1"/>
        </a:p>
        <a:p>
          <a:r>
            <a:rPr kumimoji="1" lang="ja-JP" altLang="en-US" sz="1100" b="1"/>
            <a:t>項目別に毎月集計。</a:t>
          </a:r>
          <a:endParaRPr kumimoji="1" lang="en-US" altLang="ja-JP" sz="1100" b="1"/>
        </a:p>
        <a:p>
          <a:endParaRPr kumimoji="1" lang="en-US" altLang="ja-JP" sz="1100" b="1"/>
        </a:p>
        <a:p>
          <a:r>
            <a:rPr kumimoji="1" lang="ja-JP" altLang="en-US" sz="1100" b="1"/>
            <a:t>なお、「決算書」ともリンクしている。</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3594100</xdr:colOff>
      <xdr:row>2</xdr:row>
      <xdr:rowOff>76200</xdr:rowOff>
    </xdr:from>
    <xdr:to>
      <xdr:col>7</xdr:col>
      <xdr:colOff>812800</xdr:colOff>
      <xdr:row>8</xdr:row>
      <xdr:rowOff>127000</xdr:rowOff>
    </xdr:to>
    <xdr:cxnSp macro="">
      <xdr:nvCxnSpPr>
        <xdr:cNvPr id="3" name="カギ線コネクタ 2"/>
        <xdr:cNvCxnSpPr/>
      </xdr:nvCxnSpPr>
      <xdr:spPr>
        <a:xfrm>
          <a:off x="4038600" y="431800"/>
          <a:ext cx="7391400" cy="1117600"/>
        </a:xfrm>
        <a:prstGeom prst="bentConnector3">
          <a:avLst>
            <a:gd name="adj1" fmla="val 10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114300</xdr:colOff>
      <xdr:row>37</xdr:row>
      <xdr:rowOff>254000</xdr:rowOff>
    </xdr:from>
    <xdr:to>
      <xdr:col>3</xdr:col>
      <xdr:colOff>12700</xdr:colOff>
      <xdr:row>39</xdr:row>
      <xdr:rowOff>38100</xdr:rowOff>
    </xdr:to>
    <xdr:sp macro="" textlink="">
      <xdr:nvSpPr>
        <xdr:cNvPr id="2" name="正方形/長方形 1"/>
        <xdr:cNvSpPr/>
      </xdr:nvSpPr>
      <xdr:spPr>
        <a:xfrm>
          <a:off x="4038600" y="5308600"/>
          <a:ext cx="952500" cy="5207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88900</xdr:colOff>
      <xdr:row>37</xdr:row>
      <xdr:rowOff>241300</xdr:rowOff>
    </xdr:from>
    <xdr:to>
      <xdr:col>9</xdr:col>
      <xdr:colOff>1041400</xdr:colOff>
      <xdr:row>39</xdr:row>
      <xdr:rowOff>25400</xdr:rowOff>
    </xdr:to>
    <xdr:sp macro="" textlink="">
      <xdr:nvSpPr>
        <xdr:cNvPr id="3" name="正方形/長方形 2"/>
        <xdr:cNvSpPr/>
      </xdr:nvSpPr>
      <xdr:spPr>
        <a:xfrm>
          <a:off x="12827000" y="5295900"/>
          <a:ext cx="952500" cy="5207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673100</xdr:colOff>
      <xdr:row>39</xdr:row>
      <xdr:rowOff>50800</xdr:rowOff>
    </xdr:from>
    <xdr:to>
      <xdr:col>2</xdr:col>
      <xdr:colOff>76200</xdr:colOff>
      <xdr:row>41</xdr:row>
      <xdr:rowOff>228600</xdr:rowOff>
    </xdr:to>
    <xdr:cxnSp macro="">
      <xdr:nvCxnSpPr>
        <xdr:cNvPr id="6" name="直線矢印コネクタ 5"/>
        <xdr:cNvCxnSpPr/>
      </xdr:nvCxnSpPr>
      <xdr:spPr>
        <a:xfrm flipH="1">
          <a:off x="3543300" y="5842000"/>
          <a:ext cx="457200" cy="4953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1219200</xdr:colOff>
      <xdr:row>39</xdr:row>
      <xdr:rowOff>50800</xdr:rowOff>
    </xdr:from>
    <xdr:to>
      <xdr:col>9</xdr:col>
      <xdr:colOff>63500</xdr:colOff>
      <xdr:row>41</xdr:row>
      <xdr:rowOff>279400</xdr:rowOff>
    </xdr:to>
    <xdr:cxnSp macro="">
      <xdr:nvCxnSpPr>
        <xdr:cNvPr id="7" name="直線矢印コネクタ 6"/>
        <xdr:cNvCxnSpPr/>
      </xdr:nvCxnSpPr>
      <xdr:spPr>
        <a:xfrm flipH="1">
          <a:off x="6197600" y="5842000"/>
          <a:ext cx="6604000" cy="546100"/>
        </a:xfrm>
        <a:prstGeom prst="straightConnector1">
          <a:avLst/>
        </a:prstGeom>
        <a:ln w="1905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63500</xdr:colOff>
      <xdr:row>48</xdr:row>
      <xdr:rowOff>101600</xdr:rowOff>
    </xdr:from>
    <xdr:to>
      <xdr:col>4</xdr:col>
      <xdr:colOff>1285875</xdr:colOff>
      <xdr:row>61</xdr:row>
      <xdr:rowOff>63500</xdr:rowOff>
    </xdr:to>
    <xdr:sp macro="" textlink="">
      <xdr:nvSpPr>
        <xdr:cNvPr id="10" name="正方形/長方形 9"/>
        <xdr:cNvSpPr/>
      </xdr:nvSpPr>
      <xdr:spPr>
        <a:xfrm>
          <a:off x="63500" y="8280400"/>
          <a:ext cx="7953375" cy="2844800"/>
        </a:xfrm>
        <a:prstGeom prst="rect">
          <a:avLst/>
        </a:prstGeom>
        <a:solidFill>
          <a:schemeClr val="accent6">
            <a:lumMod val="20000"/>
            <a:lumOff val="8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予算書・決算書について</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予算書は、本データの「項目」にリンクしており</a:t>
          </a:r>
          <a:r>
            <a:rPr kumimoji="1" lang="ja-JP" altLang="en-US" sz="1100" u="sng">
              <a:solidFill>
                <a:sysClr val="windowText" lastClr="000000"/>
              </a:solidFill>
            </a:rPr>
            <a:t>、収入項目、支出項目は、自動で反映</a:t>
          </a:r>
          <a:r>
            <a:rPr kumimoji="1" lang="ja-JP" altLang="en-US" sz="1100">
              <a:solidFill>
                <a:sysClr val="windowText" lastClr="000000"/>
              </a:solidFill>
            </a:rPr>
            <a:t>されている。</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予算書のシートで、色が付いているセル</a:t>
          </a:r>
          <a:r>
            <a:rPr kumimoji="1" lang="ja-JP" altLang="en-US" sz="1100">
              <a:solidFill>
                <a:sysClr val="windowText" lastClr="000000"/>
              </a:solidFill>
            </a:rPr>
            <a:t>　昨年度予算額、昨年度決算額、Ｈ○○予算額Ａ又はＢと備考は、手入力。）</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決算書は、別シート「決算書」で、本データの各シートにリンクしているため、</a:t>
          </a:r>
          <a:r>
            <a:rPr kumimoji="1" lang="ja-JP" altLang="en-US" sz="1100" b="1" u="sng">
              <a:solidFill>
                <a:sysClr val="windowText" lastClr="000000"/>
              </a:solidFill>
            </a:rPr>
            <a:t>本データを活用することで、一切の入力をせずとも、決算書が作成できるようになっている。（備考はのぞく）</a:t>
          </a:r>
          <a:endParaRPr kumimoji="1" lang="en-US" altLang="ja-JP" sz="1100" b="1" u="sng">
            <a:solidFill>
              <a:sysClr val="windowText" lastClr="000000"/>
            </a:solidFill>
          </a:endParaRPr>
        </a:p>
        <a:p>
          <a:pPr algn="l"/>
          <a:endParaRPr kumimoji="1" lang="en-US" altLang="ja-JP" sz="1100" u="sng">
            <a:solidFill>
              <a:sysClr val="windowText" lastClr="000000"/>
            </a:solidFill>
          </a:endParaRPr>
        </a:p>
        <a:p>
          <a:pPr algn="l"/>
          <a:r>
            <a:rPr kumimoji="1" lang="ja-JP" altLang="en-US" sz="1100">
              <a:solidFill>
                <a:sysClr val="windowText" lastClr="000000"/>
              </a:solidFill>
            </a:rPr>
            <a:t>なお、予算書、決算書は、本データを活用することが望ましいが、ＯＢ等への報告するためのフォーマットが決まっている、フォーマットの修正が難しい等、</a:t>
          </a:r>
          <a:r>
            <a:rPr kumimoji="1" lang="ja-JP" altLang="en-US" sz="1100" b="1" u="sng">
              <a:solidFill>
                <a:sysClr val="windowText" lastClr="000000"/>
              </a:solidFill>
            </a:rPr>
            <a:t>各部独自のフォーマットで作成しても構わない。</a:t>
          </a:r>
          <a:endParaRPr kumimoji="1" lang="en-US" altLang="ja-JP" sz="1100" b="1" u="sng">
            <a:solidFill>
              <a:sysClr val="windowText" lastClr="000000"/>
            </a:solidFill>
          </a:endParaRPr>
        </a:p>
      </xdr:txBody>
    </xdr:sp>
    <xdr:clientData/>
  </xdr:twoCellAnchor>
  <xdr:twoCellAnchor>
    <xdr:from>
      <xdr:col>0</xdr:col>
      <xdr:colOff>0</xdr:colOff>
      <xdr:row>4</xdr:row>
      <xdr:rowOff>241300</xdr:rowOff>
    </xdr:from>
    <xdr:to>
      <xdr:col>1</xdr:col>
      <xdr:colOff>25400</xdr:colOff>
      <xdr:row>39</xdr:row>
      <xdr:rowOff>0</xdr:rowOff>
    </xdr:to>
    <xdr:sp macro="" textlink="">
      <xdr:nvSpPr>
        <xdr:cNvPr id="11" name="正方形/長方形 10"/>
        <xdr:cNvSpPr/>
      </xdr:nvSpPr>
      <xdr:spPr>
        <a:xfrm>
          <a:off x="0" y="863600"/>
          <a:ext cx="2895600" cy="4927600"/>
        </a:xfrm>
        <a:prstGeom prst="rect">
          <a:avLst/>
        </a:prstGeom>
        <a:solidFill>
          <a:schemeClr val="accent6">
            <a:lumMod val="20000"/>
            <a:lumOff val="80000"/>
            <a:alpha val="1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00B050">
                  <a:alpha val="50000"/>
                </a:srgbClr>
              </a:solidFill>
            </a:rPr>
            <a:t>自動入力</a:t>
          </a:r>
          <a:endParaRPr kumimoji="1" lang="en-US" altLang="ja-JP" sz="2800">
            <a:solidFill>
              <a:srgbClr val="00B050">
                <a:alpha val="50000"/>
              </a:srgbClr>
            </a:solidFill>
          </a:endParaRPr>
        </a:p>
        <a:p>
          <a:pPr algn="ctr"/>
          <a:r>
            <a:rPr kumimoji="1" lang="ja-JP" altLang="en-US" sz="2000">
              <a:solidFill>
                <a:srgbClr val="00B050">
                  <a:alpha val="50000"/>
                </a:srgbClr>
              </a:solidFill>
            </a:rPr>
            <a:t>（「項目</a:t>
          </a:r>
          <a:r>
            <a:rPr kumimoji="1" lang="en-US" altLang="ja-JP" sz="2000">
              <a:solidFill>
                <a:srgbClr val="00B050">
                  <a:alpha val="50000"/>
                </a:srgbClr>
              </a:solidFill>
            </a:rPr>
            <a:t>｣</a:t>
          </a:r>
          <a:r>
            <a:rPr kumimoji="1" lang="ja-JP" altLang="en-US" sz="2000">
              <a:solidFill>
                <a:srgbClr val="00B050">
                  <a:alpha val="50000"/>
                </a:srgbClr>
              </a:solidFill>
            </a:rPr>
            <a:t>シートにリンク）</a:t>
          </a:r>
          <a:endParaRPr kumimoji="1" lang="en-US" altLang="ja-JP" sz="2000">
            <a:solidFill>
              <a:srgbClr val="00B050">
                <a:alpha val="50000"/>
              </a:srgbClr>
            </a:solidFill>
          </a:endParaRPr>
        </a:p>
      </xdr:txBody>
    </xdr:sp>
    <xdr:clientData/>
  </xdr:twoCellAnchor>
  <xdr:twoCellAnchor>
    <xdr:from>
      <xdr:col>6</xdr:col>
      <xdr:colOff>304800</xdr:colOff>
      <xdr:row>4</xdr:row>
      <xdr:rowOff>241300</xdr:rowOff>
    </xdr:from>
    <xdr:to>
      <xdr:col>8</xdr:col>
      <xdr:colOff>0</xdr:colOff>
      <xdr:row>39</xdr:row>
      <xdr:rowOff>0</xdr:rowOff>
    </xdr:to>
    <xdr:sp macro="" textlink="">
      <xdr:nvSpPr>
        <xdr:cNvPr id="13" name="正方形/長方形 12"/>
        <xdr:cNvSpPr/>
      </xdr:nvSpPr>
      <xdr:spPr>
        <a:xfrm>
          <a:off x="8788400" y="863600"/>
          <a:ext cx="2895600" cy="4927600"/>
        </a:xfrm>
        <a:prstGeom prst="rect">
          <a:avLst/>
        </a:prstGeom>
        <a:solidFill>
          <a:schemeClr val="accent6">
            <a:lumMod val="20000"/>
            <a:lumOff val="80000"/>
            <a:alpha val="1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00B050">
                  <a:alpha val="50000"/>
                </a:srgbClr>
              </a:solidFill>
            </a:rPr>
            <a:t>自動入力</a:t>
          </a:r>
          <a:endParaRPr kumimoji="1" lang="en-US" altLang="ja-JP" sz="2800">
            <a:solidFill>
              <a:srgbClr val="00B050">
                <a:alpha val="50000"/>
              </a:srgbClr>
            </a:solidFill>
          </a:endParaRPr>
        </a:p>
        <a:p>
          <a:pPr algn="ctr"/>
          <a:r>
            <a:rPr kumimoji="1" lang="ja-JP" altLang="en-US" sz="2000">
              <a:solidFill>
                <a:srgbClr val="00B050">
                  <a:alpha val="50000"/>
                </a:srgbClr>
              </a:solidFill>
            </a:rPr>
            <a:t>（「項目</a:t>
          </a:r>
          <a:r>
            <a:rPr kumimoji="1" lang="en-US" altLang="ja-JP" sz="2000">
              <a:solidFill>
                <a:srgbClr val="00B050">
                  <a:alpha val="50000"/>
                </a:srgbClr>
              </a:solidFill>
            </a:rPr>
            <a:t>｣</a:t>
          </a:r>
          <a:r>
            <a:rPr kumimoji="1" lang="ja-JP" altLang="en-US" sz="2000">
              <a:solidFill>
                <a:srgbClr val="00B050">
                  <a:alpha val="50000"/>
                </a:srgbClr>
              </a:solidFill>
            </a:rPr>
            <a:t>シートにリンク）</a:t>
          </a:r>
          <a:endParaRPr kumimoji="1" lang="en-US" altLang="ja-JP" sz="2000">
            <a:solidFill>
              <a:srgbClr val="00B050">
                <a:alpha val="50000"/>
              </a:srgbClr>
            </a:solidFill>
          </a:endParaRPr>
        </a:p>
      </xdr:txBody>
    </xdr:sp>
    <xdr:clientData/>
  </xdr:twoCellAnchor>
  <xdr:twoCellAnchor>
    <xdr:from>
      <xdr:col>1</xdr:col>
      <xdr:colOff>63500</xdr:colOff>
      <xdr:row>4</xdr:row>
      <xdr:rowOff>228601</xdr:rowOff>
    </xdr:from>
    <xdr:to>
      <xdr:col>5</xdr:col>
      <xdr:colOff>25400</xdr:colOff>
      <xdr:row>38</xdr:row>
      <xdr:rowOff>38101</xdr:rowOff>
    </xdr:to>
    <xdr:sp macro="" textlink="">
      <xdr:nvSpPr>
        <xdr:cNvPr id="9" name="正方形/長方形 8"/>
        <xdr:cNvSpPr/>
      </xdr:nvSpPr>
      <xdr:spPr>
        <a:xfrm>
          <a:off x="2933700" y="850901"/>
          <a:ext cx="5575300" cy="4533900"/>
        </a:xfrm>
        <a:prstGeom prst="rect">
          <a:avLst/>
        </a:prstGeom>
        <a:solidFill>
          <a:schemeClr val="accent4">
            <a:lumMod val="40000"/>
            <a:lumOff val="60000"/>
            <a:alpha val="10000"/>
          </a:schemeClr>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00B050">
                  <a:alpha val="50000"/>
                </a:srgbClr>
              </a:solidFill>
            </a:rPr>
            <a:t>　</a:t>
          </a:r>
          <a:endParaRPr kumimoji="1" lang="en-US" altLang="ja-JP" sz="2800">
            <a:solidFill>
              <a:srgbClr val="00B050">
                <a:alpha val="50000"/>
              </a:srgbClr>
            </a:solidFill>
          </a:endParaRPr>
        </a:p>
        <a:p>
          <a:pPr algn="l"/>
          <a:endParaRPr kumimoji="1" lang="en-US" altLang="ja-JP" sz="2800">
            <a:solidFill>
              <a:srgbClr val="00B050">
                <a:alpha val="50000"/>
              </a:srgbClr>
            </a:solidFill>
          </a:endParaRPr>
        </a:p>
        <a:p>
          <a:pPr algn="l"/>
          <a:r>
            <a:rPr kumimoji="1" lang="ja-JP" altLang="en-US" sz="2800">
              <a:solidFill>
                <a:srgbClr val="00B050">
                  <a:alpha val="50000"/>
                </a:srgbClr>
              </a:solidFill>
            </a:rPr>
            <a:t>　</a:t>
          </a:r>
          <a:r>
            <a:rPr kumimoji="1" lang="ja-JP" altLang="en-US" sz="2800">
              <a:solidFill>
                <a:schemeClr val="accent4">
                  <a:lumMod val="75000"/>
                  <a:alpha val="50000"/>
                </a:schemeClr>
              </a:solidFill>
            </a:rPr>
            <a:t>手入力</a:t>
          </a:r>
          <a:endParaRPr kumimoji="1" lang="en-US" altLang="ja-JP" sz="2800">
            <a:solidFill>
              <a:schemeClr val="accent4">
                <a:lumMod val="75000"/>
                <a:alpha val="50000"/>
              </a:schemeClr>
            </a:solidFill>
          </a:endParaRPr>
        </a:p>
      </xdr:txBody>
    </xdr:sp>
    <xdr:clientData/>
  </xdr:twoCellAnchor>
  <xdr:twoCellAnchor>
    <xdr:from>
      <xdr:col>8</xdr:col>
      <xdr:colOff>63500</xdr:colOff>
      <xdr:row>4</xdr:row>
      <xdr:rowOff>228600</xdr:rowOff>
    </xdr:from>
    <xdr:to>
      <xdr:col>12</xdr:col>
      <xdr:colOff>25400</xdr:colOff>
      <xdr:row>38</xdr:row>
      <xdr:rowOff>38100</xdr:rowOff>
    </xdr:to>
    <xdr:sp macro="" textlink="">
      <xdr:nvSpPr>
        <xdr:cNvPr id="12" name="正方形/長方形 11"/>
        <xdr:cNvSpPr/>
      </xdr:nvSpPr>
      <xdr:spPr>
        <a:xfrm>
          <a:off x="11658600" y="850900"/>
          <a:ext cx="5575300" cy="4533900"/>
        </a:xfrm>
        <a:prstGeom prst="rect">
          <a:avLst/>
        </a:prstGeom>
        <a:solidFill>
          <a:schemeClr val="accent4">
            <a:lumMod val="40000"/>
            <a:lumOff val="60000"/>
            <a:alpha val="10000"/>
          </a:schemeClr>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00B050">
                  <a:alpha val="50000"/>
                </a:srgbClr>
              </a:solidFill>
            </a:rPr>
            <a:t>　</a:t>
          </a:r>
          <a:endParaRPr kumimoji="1" lang="en-US" altLang="ja-JP" sz="2800">
            <a:solidFill>
              <a:srgbClr val="00B050">
                <a:alpha val="50000"/>
              </a:srgbClr>
            </a:solidFill>
          </a:endParaRPr>
        </a:p>
        <a:p>
          <a:pPr algn="l"/>
          <a:endParaRPr kumimoji="1" lang="en-US" altLang="ja-JP" sz="2800">
            <a:solidFill>
              <a:srgbClr val="00B050">
                <a:alpha val="50000"/>
              </a:srgbClr>
            </a:solidFill>
          </a:endParaRPr>
        </a:p>
        <a:p>
          <a:pPr algn="l"/>
          <a:r>
            <a:rPr kumimoji="1" lang="ja-JP" altLang="en-US" sz="2800">
              <a:solidFill>
                <a:srgbClr val="00B050">
                  <a:alpha val="50000"/>
                </a:srgbClr>
              </a:solidFill>
            </a:rPr>
            <a:t>　</a:t>
          </a:r>
          <a:r>
            <a:rPr kumimoji="1" lang="ja-JP" altLang="en-US" sz="2800">
              <a:solidFill>
                <a:schemeClr val="accent4">
                  <a:lumMod val="75000"/>
                  <a:alpha val="50000"/>
                </a:schemeClr>
              </a:solidFill>
            </a:rPr>
            <a:t>手入力</a:t>
          </a:r>
          <a:endParaRPr kumimoji="1" lang="en-US" altLang="ja-JP" sz="2800">
            <a:solidFill>
              <a:schemeClr val="accent4">
                <a:lumMod val="75000"/>
                <a:alpha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304800</xdr:colOff>
      <xdr:row>7</xdr:row>
      <xdr:rowOff>276224</xdr:rowOff>
    </xdr:from>
    <xdr:to>
      <xdr:col>15</xdr:col>
      <xdr:colOff>38100</xdr:colOff>
      <xdr:row>9</xdr:row>
      <xdr:rowOff>28575</xdr:rowOff>
    </xdr:to>
    <xdr:sp macro="" textlink="">
      <xdr:nvSpPr>
        <xdr:cNvPr id="6" name="正方形/長方形 5"/>
        <xdr:cNvSpPr/>
      </xdr:nvSpPr>
      <xdr:spPr>
        <a:xfrm>
          <a:off x="18011775" y="1819274"/>
          <a:ext cx="866775" cy="30480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295275</xdr:colOff>
      <xdr:row>7</xdr:row>
      <xdr:rowOff>257175</xdr:rowOff>
    </xdr:from>
    <xdr:to>
      <xdr:col>6</xdr:col>
      <xdr:colOff>19050</xdr:colOff>
      <xdr:row>9</xdr:row>
      <xdr:rowOff>9526</xdr:rowOff>
    </xdr:to>
    <xdr:sp macro="" textlink="">
      <xdr:nvSpPr>
        <xdr:cNvPr id="7" name="正方形/長方形 6"/>
        <xdr:cNvSpPr/>
      </xdr:nvSpPr>
      <xdr:spPr>
        <a:xfrm>
          <a:off x="7543800" y="1800225"/>
          <a:ext cx="866775" cy="30480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295275</xdr:colOff>
      <xdr:row>9</xdr:row>
      <xdr:rowOff>257175</xdr:rowOff>
    </xdr:from>
    <xdr:to>
      <xdr:col>6</xdr:col>
      <xdr:colOff>19050</xdr:colOff>
      <xdr:row>11</xdr:row>
      <xdr:rowOff>9526</xdr:rowOff>
    </xdr:to>
    <xdr:sp macro="" textlink="">
      <xdr:nvSpPr>
        <xdr:cNvPr id="8" name="正方形/長方形 7"/>
        <xdr:cNvSpPr/>
      </xdr:nvSpPr>
      <xdr:spPr>
        <a:xfrm>
          <a:off x="7543800" y="2352675"/>
          <a:ext cx="866775" cy="30480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295275</xdr:colOff>
      <xdr:row>10</xdr:row>
      <xdr:rowOff>0</xdr:rowOff>
    </xdr:from>
    <xdr:to>
      <xdr:col>15</xdr:col>
      <xdr:colOff>28575</xdr:colOff>
      <xdr:row>11</xdr:row>
      <xdr:rowOff>28576</xdr:rowOff>
    </xdr:to>
    <xdr:sp macro="" textlink="">
      <xdr:nvSpPr>
        <xdr:cNvPr id="9" name="正方形/長方形 8"/>
        <xdr:cNvSpPr/>
      </xdr:nvSpPr>
      <xdr:spPr>
        <a:xfrm>
          <a:off x="18002250" y="2371725"/>
          <a:ext cx="866775" cy="30480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50800</xdr:colOff>
      <xdr:row>47</xdr:row>
      <xdr:rowOff>203200</xdr:rowOff>
    </xdr:from>
    <xdr:to>
      <xdr:col>5</xdr:col>
      <xdr:colOff>739775</xdr:colOff>
      <xdr:row>60</xdr:row>
      <xdr:rowOff>165100</xdr:rowOff>
    </xdr:to>
    <xdr:sp macro="" textlink="">
      <xdr:nvSpPr>
        <xdr:cNvPr id="10" name="正方形/長方形 9"/>
        <xdr:cNvSpPr/>
      </xdr:nvSpPr>
      <xdr:spPr>
        <a:xfrm>
          <a:off x="50800" y="7899400"/>
          <a:ext cx="7953375" cy="3352800"/>
        </a:xfrm>
        <a:prstGeom prst="rect">
          <a:avLst/>
        </a:prstGeom>
        <a:solidFill>
          <a:schemeClr val="accent6">
            <a:lumMod val="20000"/>
            <a:lumOff val="8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予算書・決算書について</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予算書は、本データの「項目」にリンクしており</a:t>
          </a:r>
          <a:r>
            <a:rPr kumimoji="1" lang="ja-JP" altLang="en-US" sz="1100" u="sng">
              <a:solidFill>
                <a:sysClr val="windowText" lastClr="000000"/>
              </a:solidFill>
            </a:rPr>
            <a:t>、収入項目、支出項目は、自動で反映</a:t>
          </a:r>
          <a:r>
            <a:rPr kumimoji="1" lang="ja-JP" altLang="en-US" sz="1100">
              <a:solidFill>
                <a:sysClr val="windowText" lastClr="000000"/>
              </a:solidFill>
            </a:rPr>
            <a:t>されている。</a:t>
          </a:r>
          <a:endParaRPr kumimoji="1" lang="en-US" altLang="ja-JP" sz="1100">
            <a:solidFill>
              <a:sysClr val="windowText" lastClr="000000"/>
            </a:solidFill>
          </a:endParaRPr>
        </a:p>
        <a:p>
          <a:pPr algn="l"/>
          <a:r>
            <a:rPr kumimoji="1" lang="ja-JP" altLang="en-US" sz="1100">
              <a:solidFill>
                <a:sysClr val="windowText" lastClr="000000"/>
              </a:solidFill>
            </a:rPr>
            <a:t>（予算書のシートで、色が付いているセル　昨年度予算額、昨年度決算額、Ｈ○○予算額Ａ又はＢと備考は、手入力。）</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決算書は、本データの各シートにリンクしているため、</a:t>
          </a:r>
          <a:r>
            <a:rPr kumimoji="1" lang="ja-JP" altLang="en-US" sz="1100" b="1" u="sng">
              <a:solidFill>
                <a:sysClr val="windowText" lastClr="000000"/>
              </a:solidFill>
            </a:rPr>
            <a:t>本データを活用することで、一切の入力をせずとも、決算書が作成できるようになっている。（備考はのぞく）</a:t>
          </a:r>
          <a:endParaRPr kumimoji="1" lang="en-US" altLang="ja-JP" sz="1100" b="1" u="sng">
            <a:solidFill>
              <a:sysClr val="windowText" lastClr="000000"/>
            </a:solidFill>
          </a:endParaRPr>
        </a:p>
        <a:p>
          <a:pPr algn="l"/>
          <a:endParaRPr kumimoji="1" lang="en-US" altLang="ja-JP" sz="1100" u="sng">
            <a:solidFill>
              <a:sysClr val="windowText" lastClr="000000"/>
            </a:solidFill>
          </a:endParaRPr>
        </a:p>
        <a:p>
          <a:pPr algn="l"/>
          <a:r>
            <a:rPr kumimoji="1" lang="ja-JP" altLang="en-US" sz="1100">
              <a:solidFill>
                <a:sysClr val="windowText" lastClr="000000"/>
              </a:solidFill>
            </a:rPr>
            <a:t>なお、予算書、決算書は、本データを活用することが望ましいが、ＯＢ等への報告するためのフォーマットが決まっている、フォーマットの修正が難しい等、</a:t>
          </a:r>
          <a:r>
            <a:rPr kumimoji="1" lang="ja-JP" altLang="en-US" sz="1100" b="1" u="sng">
              <a:solidFill>
                <a:sysClr val="windowText" lastClr="000000"/>
              </a:solidFill>
            </a:rPr>
            <a:t>各部独自のフォーマットで作成しても構わない。</a:t>
          </a:r>
          <a:endParaRPr kumimoji="1" lang="en-US" altLang="ja-JP" sz="1100" b="1" u="sng">
            <a:solidFill>
              <a:sysClr val="windowText" lastClr="000000"/>
            </a:solidFill>
          </a:endParaRPr>
        </a:p>
      </xdr:txBody>
    </xdr:sp>
    <xdr:clientData/>
  </xdr:twoCellAnchor>
  <xdr:twoCellAnchor>
    <xdr:from>
      <xdr:col>0</xdr:col>
      <xdr:colOff>1</xdr:colOff>
      <xdr:row>4</xdr:row>
      <xdr:rowOff>257175</xdr:rowOff>
    </xdr:from>
    <xdr:to>
      <xdr:col>6</xdr:col>
      <xdr:colOff>9526</xdr:colOff>
      <xdr:row>43</xdr:row>
      <xdr:rowOff>38100</xdr:rowOff>
    </xdr:to>
    <xdr:sp macro="" textlink="">
      <xdr:nvSpPr>
        <xdr:cNvPr id="13" name="正方形/長方形 12"/>
        <xdr:cNvSpPr/>
      </xdr:nvSpPr>
      <xdr:spPr>
        <a:xfrm>
          <a:off x="1" y="885825"/>
          <a:ext cx="8401050" cy="5591175"/>
        </a:xfrm>
        <a:prstGeom prst="rect">
          <a:avLst/>
        </a:prstGeom>
        <a:solidFill>
          <a:schemeClr val="accent6">
            <a:lumMod val="20000"/>
            <a:lumOff val="80000"/>
            <a:alpha val="1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800">
              <a:solidFill>
                <a:srgbClr val="00B050">
                  <a:alpha val="50000"/>
                </a:srgbClr>
              </a:solidFill>
            </a:rPr>
            <a:t>　　自動入力</a:t>
          </a:r>
          <a:endParaRPr kumimoji="1" lang="en-US" altLang="ja-JP" sz="2800">
            <a:solidFill>
              <a:srgbClr val="00B050">
                <a:alpha val="50000"/>
              </a:srgbClr>
            </a:solidFill>
          </a:endParaRPr>
        </a:p>
        <a:p>
          <a:pPr algn="l"/>
          <a:r>
            <a:rPr kumimoji="1" lang="ja-JP" altLang="en-US" sz="2000">
              <a:solidFill>
                <a:srgbClr val="00B050">
                  <a:alpha val="50000"/>
                </a:srgbClr>
              </a:solidFill>
            </a:rPr>
            <a:t>　（「項目</a:t>
          </a:r>
          <a:r>
            <a:rPr kumimoji="1" lang="en-US" altLang="ja-JP" sz="2000">
              <a:solidFill>
                <a:srgbClr val="00B050">
                  <a:alpha val="50000"/>
                </a:srgbClr>
              </a:solidFill>
            </a:rPr>
            <a:t>｣</a:t>
          </a:r>
          <a:r>
            <a:rPr kumimoji="1" lang="ja-JP" altLang="en-US" sz="2000">
              <a:solidFill>
                <a:srgbClr val="00B050">
                  <a:alpha val="50000"/>
                </a:srgbClr>
              </a:solidFill>
            </a:rPr>
            <a:t>「予算書」シート及び</a:t>
          </a:r>
          <a:endParaRPr kumimoji="1" lang="en-US" altLang="ja-JP" sz="2000">
            <a:solidFill>
              <a:srgbClr val="00B050">
                <a:alpha val="50000"/>
              </a:srgbClr>
            </a:solidFill>
          </a:endParaRPr>
        </a:p>
        <a:p>
          <a:pPr algn="l"/>
          <a:r>
            <a:rPr kumimoji="1" lang="ja-JP" altLang="en-US" sz="2000">
              <a:solidFill>
                <a:srgbClr val="00B050">
                  <a:alpha val="50000"/>
                </a:srgbClr>
              </a:solidFill>
            </a:rPr>
            <a:t>　　各月のデータにリンク）</a:t>
          </a:r>
          <a:endParaRPr kumimoji="1" lang="en-US" altLang="ja-JP" sz="2000">
            <a:solidFill>
              <a:srgbClr val="00B050">
                <a:alpha val="50000"/>
              </a:srgbClr>
            </a:solidFill>
          </a:endParaRPr>
        </a:p>
      </xdr:txBody>
    </xdr:sp>
    <xdr:clientData/>
  </xdr:twoCellAnchor>
  <xdr:twoCellAnchor>
    <xdr:from>
      <xdr:col>8</xdr:col>
      <xdr:colOff>76201</xdr:colOff>
      <xdr:row>4</xdr:row>
      <xdr:rowOff>247650</xdr:rowOff>
    </xdr:from>
    <xdr:to>
      <xdr:col>14</xdr:col>
      <xdr:colOff>1123951</xdr:colOff>
      <xdr:row>43</xdr:row>
      <xdr:rowOff>28575</xdr:rowOff>
    </xdr:to>
    <xdr:sp macro="" textlink="">
      <xdr:nvSpPr>
        <xdr:cNvPr id="14" name="正方形/長方形 13"/>
        <xdr:cNvSpPr/>
      </xdr:nvSpPr>
      <xdr:spPr>
        <a:xfrm>
          <a:off x="10315576" y="876300"/>
          <a:ext cx="8382000" cy="5591175"/>
        </a:xfrm>
        <a:prstGeom prst="rect">
          <a:avLst/>
        </a:prstGeom>
        <a:solidFill>
          <a:schemeClr val="accent6">
            <a:lumMod val="20000"/>
            <a:lumOff val="80000"/>
            <a:alpha val="1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800">
              <a:solidFill>
                <a:srgbClr val="00B050">
                  <a:alpha val="50000"/>
                </a:srgbClr>
              </a:solidFill>
            </a:rPr>
            <a:t>　　自動入力</a:t>
          </a:r>
          <a:endParaRPr kumimoji="1" lang="en-US" altLang="ja-JP" sz="2800">
            <a:solidFill>
              <a:srgbClr val="00B050">
                <a:alpha val="50000"/>
              </a:srgbClr>
            </a:solidFill>
          </a:endParaRPr>
        </a:p>
        <a:p>
          <a:pPr algn="l"/>
          <a:r>
            <a:rPr kumimoji="1" lang="ja-JP" altLang="en-US" sz="2000">
              <a:solidFill>
                <a:srgbClr val="00B050">
                  <a:alpha val="50000"/>
                </a:srgbClr>
              </a:solidFill>
            </a:rPr>
            <a:t>　（「項目</a:t>
          </a:r>
          <a:r>
            <a:rPr kumimoji="1" lang="en-US" altLang="ja-JP" sz="2000">
              <a:solidFill>
                <a:srgbClr val="00B050">
                  <a:alpha val="50000"/>
                </a:srgbClr>
              </a:solidFill>
            </a:rPr>
            <a:t>｣</a:t>
          </a:r>
          <a:r>
            <a:rPr kumimoji="1" lang="ja-JP" altLang="en-US" sz="2000">
              <a:solidFill>
                <a:srgbClr val="00B050">
                  <a:alpha val="50000"/>
                </a:srgbClr>
              </a:solidFill>
            </a:rPr>
            <a:t>「予算書」シート及び</a:t>
          </a:r>
          <a:endParaRPr kumimoji="1" lang="en-US" altLang="ja-JP" sz="2000">
            <a:solidFill>
              <a:srgbClr val="00B050">
                <a:alpha val="50000"/>
              </a:srgbClr>
            </a:solidFill>
          </a:endParaRPr>
        </a:p>
        <a:p>
          <a:pPr algn="l"/>
          <a:r>
            <a:rPr kumimoji="1" lang="ja-JP" altLang="en-US" sz="2000">
              <a:solidFill>
                <a:srgbClr val="00B050">
                  <a:alpha val="50000"/>
                </a:srgbClr>
              </a:solidFill>
            </a:rPr>
            <a:t>　　各月のデータにリンク）</a:t>
          </a:r>
          <a:endParaRPr kumimoji="1" lang="en-US" altLang="ja-JP" sz="2000">
            <a:solidFill>
              <a:srgbClr val="00B050">
                <a:alpha val="50000"/>
              </a:srgbClr>
            </a:solidFill>
          </a:endParaRPr>
        </a:p>
      </xdr:txBody>
    </xdr:sp>
    <xdr:clientData/>
  </xdr:twoCellAnchor>
  <xdr:twoCellAnchor>
    <xdr:from>
      <xdr:col>6</xdr:col>
      <xdr:colOff>66675</xdr:colOff>
      <xdr:row>5</xdr:row>
      <xdr:rowOff>9526</xdr:rowOff>
    </xdr:from>
    <xdr:to>
      <xdr:col>7</xdr:col>
      <xdr:colOff>38101</xdr:colOff>
      <xdr:row>38</xdr:row>
      <xdr:rowOff>85726</xdr:rowOff>
    </xdr:to>
    <xdr:sp macro="" textlink="">
      <xdr:nvSpPr>
        <xdr:cNvPr id="15" name="正方形/長方形 14"/>
        <xdr:cNvSpPr/>
      </xdr:nvSpPr>
      <xdr:spPr>
        <a:xfrm>
          <a:off x="8458200" y="904876"/>
          <a:ext cx="1724026" cy="4191000"/>
        </a:xfrm>
        <a:prstGeom prst="rect">
          <a:avLst/>
        </a:prstGeom>
        <a:solidFill>
          <a:schemeClr val="accent4">
            <a:lumMod val="40000"/>
            <a:lumOff val="60000"/>
            <a:alpha val="10000"/>
          </a:schemeClr>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00B050">
                  <a:alpha val="50000"/>
                </a:srgbClr>
              </a:solidFill>
            </a:rPr>
            <a:t>　</a:t>
          </a:r>
          <a:endParaRPr kumimoji="1" lang="en-US" altLang="ja-JP" sz="2800">
            <a:solidFill>
              <a:srgbClr val="00B050">
                <a:alpha val="50000"/>
              </a:srgbClr>
            </a:solidFill>
          </a:endParaRPr>
        </a:p>
        <a:p>
          <a:pPr algn="l"/>
          <a:endParaRPr kumimoji="1" lang="en-US" altLang="ja-JP" sz="2800">
            <a:solidFill>
              <a:srgbClr val="00B050">
                <a:alpha val="50000"/>
              </a:srgbClr>
            </a:solidFill>
          </a:endParaRPr>
        </a:p>
        <a:p>
          <a:pPr algn="l"/>
          <a:r>
            <a:rPr kumimoji="1" lang="ja-JP" altLang="en-US" sz="2800">
              <a:solidFill>
                <a:srgbClr val="00B050">
                  <a:alpha val="50000"/>
                </a:srgbClr>
              </a:solidFill>
            </a:rPr>
            <a:t>　</a:t>
          </a:r>
          <a:r>
            <a:rPr kumimoji="1" lang="ja-JP" altLang="en-US" sz="2800">
              <a:solidFill>
                <a:schemeClr val="accent4">
                  <a:lumMod val="75000"/>
                  <a:alpha val="50000"/>
                </a:schemeClr>
              </a:solidFill>
            </a:rPr>
            <a:t>手入力</a:t>
          </a:r>
          <a:endParaRPr kumimoji="1" lang="en-US" altLang="ja-JP" sz="2800">
            <a:solidFill>
              <a:schemeClr val="accent4">
                <a:lumMod val="75000"/>
                <a:alpha val="50000"/>
              </a:schemeClr>
            </a:solidFill>
          </a:endParaRPr>
        </a:p>
      </xdr:txBody>
    </xdr:sp>
    <xdr:clientData/>
  </xdr:twoCellAnchor>
  <xdr:twoCellAnchor>
    <xdr:from>
      <xdr:col>15</xdr:col>
      <xdr:colOff>0</xdr:colOff>
      <xdr:row>4</xdr:row>
      <xdr:rowOff>238126</xdr:rowOff>
    </xdr:from>
    <xdr:to>
      <xdr:col>15</xdr:col>
      <xdr:colOff>1724026</xdr:colOff>
      <xdr:row>38</xdr:row>
      <xdr:rowOff>66676</xdr:rowOff>
    </xdr:to>
    <xdr:sp macro="" textlink="">
      <xdr:nvSpPr>
        <xdr:cNvPr id="16" name="正方形/長方形 15"/>
        <xdr:cNvSpPr/>
      </xdr:nvSpPr>
      <xdr:spPr>
        <a:xfrm>
          <a:off x="18707100" y="866776"/>
          <a:ext cx="1724026" cy="4210050"/>
        </a:xfrm>
        <a:prstGeom prst="rect">
          <a:avLst/>
        </a:prstGeom>
        <a:solidFill>
          <a:schemeClr val="accent4">
            <a:lumMod val="40000"/>
            <a:lumOff val="60000"/>
            <a:alpha val="10000"/>
          </a:schemeClr>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00B050">
                  <a:alpha val="50000"/>
                </a:srgbClr>
              </a:solidFill>
            </a:rPr>
            <a:t>　</a:t>
          </a:r>
          <a:endParaRPr kumimoji="1" lang="en-US" altLang="ja-JP" sz="2800">
            <a:solidFill>
              <a:srgbClr val="00B050">
                <a:alpha val="50000"/>
              </a:srgbClr>
            </a:solidFill>
          </a:endParaRPr>
        </a:p>
        <a:p>
          <a:pPr algn="l"/>
          <a:endParaRPr kumimoji="1" lang="en-US" altLang="ja-JP" sz="2800">
            <a:solidFill>
              <a:srgbClr val="00B050">
                <a:alpha val="50000"/>
              </a:srgbClr>
            </a:solidFill>
          </a:endParaRPr>
        </a:p>
        <a:p>
          <a:pPr algn="l"/>
          <a:r>
            <a:rPr kumimoji="1" lang="ja-JP" altLang="en-US" sz="2800">
              <a:solidFill>
                <a:srgbClr val="00B050">
                  <a:alpha val="50000"/>
                </a:srgbClr>
              </a:solidFill>
            </a:rPr>
            <a:t>　</a:t>
          </a:r>
          <a:r>
            <a:rPr kumimoji="1" lang="ja-JP" altLang="en-US" sz="2800">
              <a:solidFill>
                <a:schemeClr val="accent4">
                  <a:lumMod val="75000"/>
                  <a:alpha val="50000"/>
                </a:schemeClr>
              </a:solidFill>
            </a:rPr>
            <a:t>手入力</a:t>
          </a:r>
          <a:endParaRPr kumimoji="1" lang="en-US" altLang="ja-JP" sz="2800">
            <a:solidFill>
              <a:schemeClr val="accent4">
                <a:lumMod val="75000"/>
                <a:alpha val="50000"/>
              </a:schemeClr>
            </a:solidFill>
          </a:endParaRPr>
        </a:p>
      </xdr:txBody>
    </xdr:sp>
    <xdr:clientData/>
  </xdr:twoCellAnchor>
  <xdr:twoCellAnchor>
    <xdr:from>
      <xdr:col>12</xdr:col>
      <xdr:colOff>133351</xdr:colOff>
      <xdr:row>39</xdr:row>
      <xdr:rowOff>60325</xdr:rowOff>
    </xdr:from>
    <xdr:to>
      <xdr:col>15</xdr:col>
      <xdr:colOff>1406526</xdr:colOff>
      <xdr:row>44</xdr:row>
      <xdr:rowOff>228600</xdr:rowOff>
    </xdr:to>
    <xdr:sp macro="" textlink="">
      <xdr:nvSpPr>
        <xdr:cNvPr id="3" name="線吹き出し 1 (枠付き) 2"/>
        <xdr:cNvSpPr/>
      </xdr:nvSpPr>
      <xdr:spPr>
        <a:xfrm>
          <a:off x="15440026" y="5489575"/>
          <a:ext cx="4673600" cy="1482725"/>
        </a:xfrm>
        <a:prstGeom prst="borderCallout1">
          <a:avLst>
            <a:gd name="adj1" fmla="val 933"/>
            <a:gd name="adj2" fmla="val 34512"/>
            <a:gd name="adj3" fmla="val -219957"/>
            <a:gd name="adj4" fmla="val 5168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t>【</a:t>
          </a:r>
          <a:r>
            <a:rPr kumimoji="1" lang="ja-JP" altLang="en-US" sz="1050"/>
            <a:t>差額の考え方（支出）</a:t>
          </a:r>
          <a:r>
            <a:rPr kumimoji="1" lang="en-US" altLang="ja-JP" sz="1050"/>
            <a:t>】</a:t>
          </a:r>
        </a:p>
        <a:p>
          <a:pPr algn="l"/>
          <a:endParaRPr kumimoji="1" lang="en-US" altLang="ja-JP" sz="1050"/>
        </a:p>
        <a:p>
          <a:pPr algn="l"/>
          <a:r>
            <a:rPr kumimoji="1" lang="ja-JP" altLang="en-US" sz="1050"/>
            <a:t>例</a:t>
          </a:r>
          <a:r>
            <a:rPr kumimoji="1" lang="en-US" altLang="ja-JP" sz="1050"/>
            <a:t>1</a:t>
          </a:r>
          <a:r>
            <a:rPr kumimoji="1" lang="ja-JP" altLang="en-US" sz="1050"/>
            <a:t>）　△</a:t>
          </a:r>
          <a:r>
            <a:rPr kumimoji="1" lang="en-US" altLang="ja-JP" sz="1050"/>
            <a:t>1,980</a:t>
          </a:r>
        </a:p>
        <a:p>
          <a:pPr algn="l"/>
          <a:r>
            <a:rPr kumimoji="1" lang="ja-JP" altLang="en-US" sz="1050"/>
            <a:t>＝予定していた支出より、「</a:t>
          </a:r>
          <a:r>
            <a:rPr kumimoji="1" lang="en-US" altLang="ja-JP" sz="1050"/>
            <a:t>1,980</a:t>
          </a:r>
          <a:r>
            <a:rPr kumimoji="1" lang="ja-JP" altLang="en-US" sz="1050"/>
            <a:t>円少なかった＝予算が余った」</a:t>
          </a:r>
          <a:endParaRPr kumimoji="1" lang="en-US" altLang="ja-JP" sz="1050"/>
        </a:p>
        <a:p>
          <a:pPr algn="l"/>
          <a:endParaRPr kumimoji="1" lang="en-US" altLang="ja-JP" sz="1050"/>
        </a:p>
        <a:p>
          <a:pPr algn="l"/>
          <a:r>
            <a:rPr kumimoji="1" lang="ja-JP" altLang="en-US" sz="1050"/>
            <a:t>例</a:t>
          </a:r>
          <a:r>
            <a:rPr kumimoji="1" lang="en-US" altLang="ja-JP" sz="1050"/>
            <a:t>2</a:t>
          </a:r>
          <a:r>
            <a:rPr kumimoji="1" lang="ja-JP" altLang="en-US" sz="1050"/>
            <a:t>）</a:t>
          </a:r>
          <a:r>
            <a:rPr kumimoji="1" lang="ja-JP" altLang="en-US" sz="1050" baseline="0"/>
            <a:t>　</a:t>
          </a:r>
          <a:r>
            <a:rPr kumimoji="1" lang="en-US" altLang="ja-JP" sz="1050" baseline="0"/>
            <a:t>420</a:t>
          </a:r>
          <a:endParaRPr kumimoji="1" lang="en-US" altLang="ja-JP" sz="1050"/>
        </a:p>
        <a:p>
          <a:pPr algn="l"/>
          <a:r>
            <a:rPr kumimoji="1" lang="ja-JP" altLang="en-US" sz="1050"/>
            <a:t>＝予定していた支出より、「</a:t>
          </a:r>
          <a:r>
            <a:rPr kumimoji="1" lang="en-US" altLang="ja-JP" sz="1050"/>
            <a:t>420</a:t>
          </a:r>
          <a:r>
            <a:rPr kumimoji="1" lang="ja-JP" altLang="en-US" sz="1050"/>
            <a:t>円多かった＝予算を超えた」</a:t>
          </a:r>
          <a:endParaRPr kumimoji="1" lang="en-US" altLang="ja-JP" sz="1050"/>
        </a:p>
      </xdr:txBody>
    </xdr:sp>
    <xdr:clientData/>
  </xdr:twoCellAnchor>
  <xdr:twoCellAnchor>
    <xdr:from>
      <xdr:col>3</xdr:col>
      <xdr:colOff>704851</xdr:colOff>
      <xdr:row>12</xdr:row>
      <xdr:rowOff>250825</xdr:rowOff>
    </xdr:from>
    <xdr:to>
      <xdr:col>6</xdr:col>
      <xdr:colOff>1555751</xdr:colOff>
      <xdr:row>37</xdr:row>
      <xdr:rowOff>19050</xdr:rowOff>
    </xdr:to>
    <xdr:sp macro="" textlink="">
      <xdr:nvSpPr>
        <xdr:cNvPr id="2" name="線吹き出し 1 (枠付き) 1"/>
        <xdr:cNvSpPr/>
      </xdr:nvSpPr>
      <xdr:spPr>
        <a:xfrm>
          <a:off x="5667376" y="3175000"/>
          <a:ext cx="4279900" cy="1577975"/>
        </a:xfrm>
        <a:prstGeom prst="borderCallout1">
          <a:avLst>
            <a:gd name="adj1" fmla="val 2168"/>
            <a:gd name="adj2" fmla="val 80159"/>
            <a:gd name="adj3" fmla="val -56084"/>
            <a:gd name="adj4" fmla="val 641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t>【</a:t>
          </a:r>
          <a:r>
            <a:rPr kumimoji="1" lang="ja-JP" altLang="en-US" sz="1050"/>
            <a:t>差額の考え方（収入）</a:t>
          </a:r>
          <a:r>
            <a:rPr kumimoji="1" lang="en-US" altLang="ja-JP" sz="1050"/>
            <a:t>】</a:t>
          </a:r>
        </a:p>
        <a:p>
          <a:pPr algn="l"/>
          <a:endParaRPr kumimoji="1" lang="en-US" altLang="ja-JP" sz="1050"/>
        </a:p>
        <a:p>
          <a:pPr algn="l"/>
          <a:r>
            <a:rPr kumimoji="1" lang="ja-JP" altLang="en-US" sz="1050"/>
            <a:t>例</a:t>
          </a:r>
          <a:r>
            <a:rPr kumimoji="1" lang="en-US" altLang="ja-JP" sz="1050"/>
            <a:t>1</a:t>
          </a:r>
          <a:r>
            <a:rPr kumimoji="1" lang="ja-JP" altLang="en-US" sz="1050"/>
            <a:t>）　△</a:t>
          </a:r>
          <a:r>
            <a:rPr kumimoji="1" lang="en-US" altLang="ja-JP" sz="1050"/>
            <a:t>12,000</a:t>
          </a:r>
        </a:p>
        <a:p>
          <a:pPr algn="l"/>
          <a:r>
            <a:rPr kumimoji="1" lang="ja-JP" altLang="en-US" sz="1050"/>
            <a:t>＝予定していた収入より、「</a:t>
          </a:r>
          <a:r>
            <a:rPr kumimoji="1" lang="en-US" altLang="ja-JP" sz="1050"/>
            <a:t>12,000</a:t>
          </a:r>
          <a:r>
            <a:rPr kumimoji="1" lang="ja-JP" altLang="en-US" sz="1050"/>
            <a:t>円少なかった＝予算が減った」</a:t>
          </a:r>
          <a:endParaRPr kumimoji="1" lang="en-US" altLang="ja-JP" sz="1050"/>
        </a:p>
        <a:p>
          <a:pPr algn="l"/>
          <a:endParaRPr kumimoji="1" lang="en-US" altLang="ja-JP" sz="1050"/>
        </a:p>
        <a:p>
          <a:pPr algn="l"/>
          <a:r>
            <a:rPr kumimoji="1" lang="ja-JP" altLang="en-US" sz="1050"/>
            <a:t>例</a:t>
          </a:r>
          <a:r>
            <a:rPr kumimoji="1" lang="en-US" altLang="ja-JP" sz="1050"/>
            <a:t>2</a:t>
          </a:r>
          <a:r>
            <a:rPr kumimoji="1" lang="ja-JP" altLang="en-US" sz="1050"/>
            <a:t>）</a:t>
          </a:r>
          <a:r>
            <a:rPr kumimoji="1" lang="ja-JP" altLang="en-US" sz="1050" baseline="0"/>
            <a:t>　</a:t>
          </a:r>
          <a:r>
            <a:rPr kumimoji="1" lang="en-US" altLang="ja-JP" sz="1050" baseline="0"/>
            <a:t>11</a:t>
          </a:r>
          <a:r>
            <a:rPr kumimoji="1" lang="en-US" altLang="ja-JP" sz="1050"/>
            <a:t>,235</a:t>
          </a:r>
        </a:p>
        <a:p>
          <a:pPr algn="l"/>
          <a:r>
            <a:rPr kumimoji="1" lang="ja-JP" altLang="en-US" sz="1050"/>
            <a:t>＝予定していた収入より、「</a:t>
          </a:r>
          <a:r>
            <a:rPr kumimoji="1" lang="en-US" altLang="ja-JP" sz="1050"/>
            <a:t>11,235</a:t>
          </a:r>
          <a:r>
            <a:rPr kumimoji="1" lang="ja-JP" altLang="en-US" sz="1050"/>
            <a:t>円多かった＝予算が増えた」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AJ255"/>
  <sheetViews>
    <sheetView view="pageBreakPreview" zoomScaleNormal="100" zoomScaleSheetLayoutView="100" workbookViewId="0">
      <pane xSplit="2" ySplit="2" topLeftCell="C3" activePane="bottomRight" state="frozen"/>
      <selection pane="topRight" activeCell="C1" sqref="C1"/>
      <selection pane="bottomLeft" activeCell="A3" sqref="A3"/>
      <selection pane="bottomRight" activeCell="G21" sqref="G21"/>
    </sheetView>
  </sheetViews>
  <sheetFormatPr defaultRowHeight="13.5" x14ac:dyDescent="0.15"/>
  <cols>
    <col min="1" max="1" width="4.5" style="57" bestFit="1" customWidth="1"/>
    <col min="2" max="2" width="12.5" style="57" customWidth="1"/>
    <col min="3" max="3" width="11.25" style="57" customWidth="1"/>
    <col min="4" max="4" width="10" style="57" customWidth="1"/>
    <col min="5" max="5" width="3.75" style="446" customWidth="1"/>
    <col min="6" max="6" width="5.75" style="66" customWidth="1"/>
    <col min="7" max="7" width="3.75" style="446" customWidth="1"/>
    <col min="8" max="8" width="5.75" style="66" customWidth="1"/>
    <col min="9" max="9" width="3.75" style="446" customWidth="1"/>
    <col min="10" max="10" width="5.75" style="66" customWidth="1"/>
    <col min="11" max="11" width="3.75" style="446" customWidth="1"/>
    <col min="12" max="12" width="5.75" style="66" customWidth="1"/>
    <col min="13" max="13" width="3.75" style="446" customWidth="1"/>
    <col min="14" max="14" width="5.75" style="66" customWidth="1"/>
    <col min="15" max="15" width="3.75" style="446" customWidth="1"/>
    <col min="16" max="16" width="5.75" style="66" customWidth="1"/>
    <col min="17" max="17" width="3.75" style="446" customWidth="1"/>
    <col min="18" max="18" width="5.75" style="66" customWidth="1"/>
    <col min="19" max="19" width="3.75" style="446" customWidth="1"/>
    <col min="20" max="20" width="5.75" style="66" customWidth="1"/>
    <col min="21" max="21" width="3.75" style="446" customWidth="1"/>
    <col min="22" max="22" width="5.75" style="66" customWidth="1"/>
    <col min="23" max="23" width="3.75" style="446" customWidth="1"/>
    <col min="24" max="24" width="5.75" style="66" customWidth="1"/>
    <col min="25" max="25" width="3.75" style="446" customWidth="1"/>
    <col min="26" max="26" width="5.75" style="66" customWidth="1"/>
    <col min="27" max="27" width="3.75" style="446" customWidth="1"/>
    <col min="28" max="28" width="5.75" style="66" customWidth="1"/>
    <col min="29" max="29" width="3.75" style="449" customWidth="1"/>
    <col min="30" max="30" width="5.75" style="66" customWidth="1"/>
    <col min="31" max="31" width="3.75" style="449" customWidth="1"/>
    <col min="32" max="32" width="5.75" style="66" customWidth="1"/>
    <col min="33" max="33" width="3.75" style="449" customWidth="1"/>
    <col min="34" max="34" width="5.75" style="66" customWidth="1"/>
    <col min="35" max="35" width="7.25" style="85" customWidth="1"/>
    <col min="36" max="36" width="47.625" style="55" customWidth="1"/>
    <col min="37" max="267" width="9" style="55"/>
    <col min="268" max="268" width="3.75" style="55" customWidth="1"/>
    <col min="269" max="269" width="18.625" style="55" customWidth="1"/>
    <col min="270" max="270" width="16.75" style="55" customWidth="1"/>
    <col min="271" max="271" width="12.125" style="55" customWidth="1"/>
    <col min="272" max="272" width="10.875" style="55" customWidth="1"/>
    <col min="273" max="273" width="6.875" style="55" customWidth="1"/>
    <col min="274" max="274" width="9.875" style="55" customWidth="1"/>
    <col min="275" max="276" width="8.375" style="55" customWidth="1"/>
    <col min="277" max="278" width="19.125" style="55" customWidth="1"/>
    <col min="279" max="279" width="16.125" style="55" customWidth="1"/>
    <col min="280" max="523" width="9" style="55"/>
    <col min="524" max="524" width="3.75" style="55" customWidth="1"/>
    <col min="525" max="525" width="18.625" style="55" customWidth="1"/>
    <col min="526" max="526" width="16.75" style="55" customWidth="1"/>
    <col min="527" max="527" width="12.125" style="55" customWidth="1"/>
    <col min="528" max="528" width="10.875" style="55" customWidth="1"/>
    <col min="529" max="529" width="6.875" style="55" customWidth="1"/>
    <col min="530" max="530" width="9.875" style="55" customWidth="1"/>
    <col min="531" max="532" width="8.375" style="55" customWidth="1"/>
    <col min="533" max="534" width="19.125" style="55" customWidth="1"/>
    <col min="535" max="535" width="16.125" style="55" customWidth="1"/>
    <col min="536" max="779" width="9" style="55"/>
    <col min="780" max="780" width="3.75" style="55" customWidth="1"/>
    <col min="781" max="781" width="18.625" style="55" customWidth="1"/>
    <col min="782" max="782" width="16.75" style="55" customWidth="1"/>
    <col min="783" max="783" width="12.125" style="55" customWidth="1"/>
    <col min="784" max="784" width="10.875" style="55" customWidth="1"/>
    <col min="785" max="785" width="6.875" style="55" customWidth="1"/>
    <col min="786" max="786" width="9.875" style="55" customWidth="1"/>
    <col min="787" max="788" width="8.375" style="55" customWidth="1"/>
    <col min="789" max="790" width="19.125" style="55" customWidth="1"/>
    <col min="791" max="791" width="16.125" style="55" customWidth="1"/>
    <col min="792" max="1035" width="9" style="55"/>
    <col min="1036" max="1036" width="3.75" style="55" customWidth="1"/>
    <col min="1037" max="1037" width="18.625" style="55" customWidth="1"/>
    <col min="1038" max="1038" width="16.75" style="55" customWidth="1"/>
    <col min="1039" max="1039" width="12.125" style="55" customWidth="1"/>
    <col min="1040" max="1040" width="10.875" style="55" customWidth="1"/>
    <col min="1041" max="1041" width="6.875" style="55" customWidth="1"/>
    <col min="1042" max="1042" width="9.875" style="55" customWidth="1"/>
    <col min="1043" max="1044" width="8.375" style="55" customWidth="1"/>
    <col min="1045" max="1046" width="19.125" style="55" customWidth="1"/>
    <col min="1047" max="1047" width="16.125" style="55" customWidth="1"/>
    <col min="1048" max="1291" width="9" style="55"/>
    <col min="1292" max="1292" width="3.75" style="55" customWidth="1"/>
    <col min="1293" max="1293" width="18.625" style="55" customWidth="1"/>
    <col min="1294" max="1294" width="16.75" style="55" customWidth="1"/>
    <col min="1295" max="1295" width="12.125" style="55" customWidth="1"/>
    <col min="1296" max="1296" width="10.875" style="55" customWidth="1"/>
    <col min="1297" max="1297" width="6.875" style="55" customWidth="1"/>
    <col min="1298" max="1298" width="9.875" style="55" customWidth="1"/>
    <col min="1299" max="1300" width="8.375" style="55" customWidth="1"/>
    <col min="1301" max="1302" width="19.125" style="55" customWidth="1"/>
    <col min="1303" max="1303" width="16.125" style="55" customWidth="1"/>
    <col min="1304" max="1547" width="9" style="55"/>
    <col min="1548" max="1548" width="3.75" style="55" customWidth="1"/>
    <col min="1549" max="1549" width="18.625" style="55" customWidth="1"/>
    <col min="1550" max="1550" width="16.75" style="55" customWidth="1"/>
    <col min="1551" max="1551" width="12.125" style="55" customWidth="1"/>
    <col min="1552" max="1552" width="10.875" style="55" customWidth="1"/>
    <col min="1553" max="1553" width="6.875" style="55" customWidth="1"/>
    <col min="1554" max="1554" width="9.875" style="55" customWidth="1"/>
    <col min="1555" max="1556" width="8.375" style="55" customWidth="1"/>
    <col min="1557" max="1558" width="19.125" style="55" customWidth="1"/>
    <col min="1559" max="1559" width="16.125" style="55" customWidth="1"/>
    <col min="1560" max="1803" width="9" style="55"/>
    <col min="1804" max="1804" width="3.75" style="55" customWidth="1"/>
    <col min="1805" max="1805" width="18.625" style="55" customWidth="1"/>
    <col min="1806" max="1806" width="16.75" style="55" customWidth="1"/>
    <col min="1807" max="1807" width="12.125" style="55" customWidth="1"/>
    <col min="1808" max="1808" width="10.875" style="55" customWidth="1"/>
    <col min="1809" max="1809" width="6.875" style="55" customWidth="1"/>
    <col min="1810" max="1810" width="9.875" style="55" customWidth="1"/>
    <col min="1811" max="1812" width="8.375" style="55" customWidth="1"/>
    <col min="1813" max="1814" width="19.125" style="55" customWidth="1"/>
    <col min="1815" max="1815" width="16.125" style="55" customWidth="1"/>
    <col min="1816" max="2059" width="9" style="55"/>
    <col min="2060" max="2060" width="3.75" style="55" customWidth="1"/>
    <col min="2061" max="2061" width="18.625" style="55" customWidth="1"/>
    <col min="2062" max="2062" width="16.75" style="55" customWidth="1"/>
    <col min="2063" max="2063" width="12.125" style="55" customWidth="1"/>
    <col min="2064" max="2064" width="10.875" style="55" customWidth="1"/>
    <col min="2065" max="2065" width="6.875" style="55" customWidth="1"/>
    <col min="2066" max="2066" width="9.875" style="55" customWidth="1"/>
    <col min="2067" max="2068" width="8.375" style="55" customWidth="1"/>
    <col min="2069" max="2070" width="19.125" style="55" customWidth="1"/>
    <col min="2071" max="2071" width="16.125" style="55" customWidth="1"/>
    <col min="2072" max="2315" width="9" style="55"/>
    <col min="2316" max="2316" width="3.75" style="55" customWidth="1"/>
    <col min="2317" max="2317" width="18.625" style="55" customWidth="1"/>
    <col min="2318" max="2318" width="16.75" style="55" customWidth="1"/>
    <col min="2319" max="2319" width="12.125" style="55" customWidth="1"/>
    <col min="2320" max="2320" width="10.875" style="55" customWidth="1"/>
    <col min="2321" max="2321" width="6.875" style="55" customWidth="1"/>
    <col min="2322" max="2322" width="9.875" style="55" customWidth="1"/>
    <col min="2323" max="2324" width="8.375" style="55" customWidth="1"/>
    <col min="2325" max="2326" width="19.125" style="55" customWidth="1"/>
    <col min="2327" max="2327" width="16.125" style="55" customWidth="1"/>
    <col min="2328" max="2571" width="9" style="55"/>
    <col min="2572" max="2572" width="3.75" style="55" customWidth="1"/>
    <col min="2573" max="2573" width="18.625" style="55" customWidth="1"/>
    <col min="2574" max="2574" width="16.75" style="55" customWidth="1"/>
    <col min="2575" max="2575" width="12.125" style="55" customWidth="1"/>
    <col min="2576" max="2576" width="10.875" style="55" customWidth="1"/>
    <col min="2577" max="2577" width="6.875" style="55" customWidth="1"/>
    <col min="2578" max="2578" width="9.875" style="55" customWidth="1"/>
    <col min="2579" max="2580" width="8.375" style="55" customWidth="1"/>
    <col min="2581" max="2582" width="19.125" style="55" customWidth="1"/>
    <col min="2583" max="2583" width="16.125" style="55" customWidth="1"/>
    <col min="2584" max="2827" width="9" style="55"/>
    <col min="2828" max="2828" width="3.75" style="55" customWidth="1"/>
    <col min="2829" max="2829" width="18.625" style="55" customWidth="1"/>
    <col min="2830" max="2830" width="16.75" style="55" customWidth="1"/>
    <col min="2831" max="2831" width="12.125" style="55" customWidth="1"/>
    <col min="2832" max="2832" width="10.875" style="55" customWidth="1"/>
    <col min="2833" max="2833" width="6.875" style="55" customWidth="1"/>
    <col min="2834" max="2834" width="9.875" style="55" customWidth="1"/>
    <col min="2835" max="2836" width="8.375" style="55" customWidth="1"/>
    <col min="2837" max="2838" width="19.125" style="55" customWidth="1"/>
    <col min="2839" max="2839" width="16.125" style="55" customWidth="1"/>
    <col min="2840" max="3083" width="9" style="55"/>
    <col min="3084" max="3084" width="3.75" style="55" customWidth="1"/>
    <col min="3085" max="3085" width="18.625" style="55" customWidth="1"/>
    <col min="3086" max="3086" width="16.75" style="55" customWidth="1"/>
    <col min="3087" max="3087" width="12.125" style="55" customWidth="1"/>
    <col min="3088" max="3088" width="10.875" style="55" customWidth="1"/>
    <col min="3089" max="3089" width="6.875" style="55" customWidth="1"/>
    <col min="3090" max="3090" width="9.875" style="55" customWidth="1"/>
    <col min="3091" max="3092" width="8.375" style="55" customWidth="1"/>
    <col min="3093" max="3094" width="19.125" style="55" customWidth="1"/>
    <col min="3095" max="3095" width="16.125" style="55" customWidth="1"/>
    <col min="3096" max="3339" width="9" style="55"/>
    <col min="3340" max="3340" width="3.75" style="55" customWidth="1"/>
    <col min="3341" max="3341" width="18.625" style="55" customWidth="1"/>
    <col min="3342" max="3342" width="16.75" style="55" customWidth="1"/>
    <col min="3343" max="3343" width="12.125" style="55" customWidth="1"/>
    <col min="3344" max="3344" width="10.875" style="55" customWidth="1"/>
    <col min="3345" max="3345" width="6.875" style="55" customWidth="1"/>
    <col min="3346" max="3346" width="9.875" style="55" customWidth="1"/>
    <col min="3347" max="3348" width="8.375" style="55" customWidth="1"/>
    <col min="3349" max="3350" width="19.125" style="55" customWidth="1"/>
    <col min="3351" max="3351" width="16.125" style="55" customWidth="1"/>
    <col min="3352" max="3595" width="9" style="55"/>
    <col min="3596" max="3596" width="3.75" style="55" customWidth="1"/>
    <col min="3597" max="3597" width="18.625" style="55" customWidth="1"/>
    <col min="3598" max="3598" width="16.75" style="55" customWidth="1"/>
    <col min="3599" max="3599" width="12.125" style="55" customWidth="1"/>
    <col min="3600" max="3600" width="10.875" style="55" customWidth="1"/>
    <col min="3601" max="3601" width="6.875" style="55" customWidth="1"/>
    <col min="3602" max="3602" width="9.875" style="55" customWidth="1"/>
    <col min="3603" max="3604" width="8.375" style="55" customWidth="1"/>
    <col min="3605" max="3606" width="19.125" style="55" customWidth="1"/>
    <col min="3607" max="3607" width="16.125" style="55" customWidth="1"/>
    <col min="3608" max="3851" width="9" style="55"/>
    <col min="3852" max="3852" width="3.75" style="55" customWidth="1"/>
    <col min="3853" max="3853" width="18.625" style="55" customWidth="1"/>
    <col min="3854" max="3854" width="16.75" style="55" customWidth="1"/>
    <col min="3855" max="3855" width="12.125" style="55" customWidth="1"/>
    <col min="3856" max="3856" width="10.875" style="55" customWidth="1"/>
    <col min="3857" max="3857" width="6.875" style="55" customWidth="1"/>
    <col min="3858" max="3858" width="9.875" style="55" customWidth="1"/>
    <col min="3859" max="3860" width="8.375" style="55" customWidth="1"/>
    <col min="3861" max="3862" width="19.125" style="55" customWidth="1"/>
    <col min="3863" max="3863" width="16.125" style="55" customWidth="1"/>
    <col min="3864" max="4107" width="9" style="55"/>
    <col min="4108" max="4108" width="3.75" style="55" customWidth="1"/>
    <col min="4109" max="4109" width="18.625" style="55" customWidth="1"/>
    <col min="4110" max="4110" width="16.75" style="55" customWidth="1"/>
    <col min="4111" max="4111" width="12.125" style="55" customWidth="1"/>
    <col min="4112" max="4112" width="10.875" style="55" customWidth="1"/>
    <col min="4113" max="4113" width="6.875" style="55" customWidth="1"/>
    <col min="4114" max="4114" width="9.875" style="55" customWidth="1"/>
    <col min="4115" max="4116" width="8.375" style="55" customWidth="1"/>
    <col min="4117" max="4118" width="19.125" style="55" customWidth="1"/>
    <col min="4119" max="4119" width="16.125" style="55" customWidth="1"/>
    <col min="4120" max="4363" width="9" style="55"/>
    <col min="4364" max="4364" width="3.75" style="55" customWidth="1"/>
    <col min="4365" max="4365" width="18.625" style="55" customWidth="1"/>
    <col min="4366" max="4366" width="16.75" style="55" customWidth="1"/>
    <col min="4367" max="4367" width="12.125" style="55" customWidth="1"/>
    <col min="4368" max="4368" width="10.875" style="55" customWidth="1"/>
    <col min="4369" max="4369" width="6.875" style="55" customWidth="1"/>
    <col min="4370" max="4370" width="9.875" style="55" customWidth="1"/>
    <col min="4371" max="4372" width="8.375" style="55" customWidth="1"/>
    <col min="4373" max="4374" width="19.125" style="55" customWidth="1"/>
    <col min="4375" max="4375" width="16.125" style="55" customWidth="1"/>
    <col min="4376" max="4619" width="9" style="55"/>
    <col min="4620" max="4620" width="3.75" style="55" customWidth="1"/>
    <col min="4621" max="4621" width="18.625" style="55" customWidth="1"/>
    <col min="4622" max="4622" width="16.75" style="55" customWidth="1"/>
    <col min="4623" max="4623" width="12.125" style="55" customWidth="1"/>
    <col min="4624" max="4624" width="10.875" style="55" customWidth="1"/>
    <col min="4625" max="4625" width="6.875" style="55" customWidth="1"/>
    <col min="4626" max="4626" width="9.875" style="55" customWidth="1"/>
    <col min="4627" max="4628" width="8.375" style="55" customWidth="1"/>
    <col min="4629" max="4630" width="19.125" style="55" customWidth="1"/>
    <col min="4631" max="4631" width="16.125" style="55" customWidth="1"/>
    <col min="4632" max="4875" width="9" style="55"/>
    <col min="4876" max="4876" width="3.75" style="55" customWidth="1"/>
    <col min="4877" max="4877" width="18.625" style="55" customWidth="1"/>
    <col min="4878" max="4878" width="16.75" style="55" customWidth="1"/>
    <col min="4879" max="4879" width="12.125" style="55" customWidth="1"/>
    <col min="4880" max="4880" width="10.875" style="55" customWidth="1"/>
    <col min="4881" max="4881" width="6.875" style="55" customWidth="1"/>
    <col min="4882" max="4882" width="9.875" style="55" customWidth="1"/>
    <col min="4883" max="4884" width="8.375" style="55" customWidth="1"/>
    <col min="4885" max="4886" width="19.125" style="55" customWidth="1"/>
    <col min="4887" max="4887" width="16.125" style="55" customWidth="1"/>
    <col min="4888" max="5131" width="9" style="55"/>
    <col min="5132" max="5132" width="3.75" style="55" customWidth="1"/>
    <col min="5133" max="5133" width="18.625" style="55" customWidth="1"/>
    <col min="5134" max="5134" width="16.75" style="55" customWidth="1"/>
    <col min="5135" max="5135" width="12.125" style="55" customWidth="1"/>
    <col min="5136" max="5136" width="10.875" style="55" customWidth="1"/>
    <col min="5137" max="5137" width="6.875" style="55" customWidth="1"/>
    <col min="5138" max="5138" width="9.875" style="55" customWidth="1"/>
    <col min="5139" max="5140" width="8.375" style="55" customWidth="1"/>
    <col min="5141" max="5142" width="19.125" style="55" customWidth="1"/>
    <col min="5143" max="5143" width="16.125" style="55" customWidth="1"/>
    <col min="5144" max="5387" width="9" style="55"/>
    <col min="5388" max="5388" width="3.75" style="55" customWidth="1"/>
    <col min="5389" max="5389" width="18.625" style="55" customWidth="1"/>
    <col min="5390" max="5390" width="16.75" style="55" customWidth="1"/>
    <col min="5391" max="5391" width="12.125" style="55" customWidth="1"/>
    <col min="5392" max="5392" width="10.875" style="55" customWidth="1"/>
    <col min="5393" max="5393" width="6.875" style="55" customWidth="1"/>
    <col min="5394" max="5394" width="9.875" style="55" customWidth="1"/>
    <col min="5395" max="5396" width="8.375" style="55" customWidth="1"/>
    <col min="5397" max="5398" width="19.125" style="55" customWidth="1"/>
    <col min="5399" max="5399" width="16.125" style="55" customWidth="1"/>
    <col min="5400" max="5643" width="9" style="55"/>
    <col min="5644" max="5644" width="3.75" style="55" customWidth="1"/>
    <col min="5645" max="5645" width="18.625" style="55" customWidth="1"/>
    <col min="5646" max="5646" width="16.75" style="55" customWidth="1"/>
    <col min="5647" max="5647" width="12.125" style="55" customWidth="1"/>
    <col min="5648" max="5648" width="10.875" style="55" customWidth="1"/>
    <col min="5649" max="5649" width="6.875" style="55" customWidth="1"/>
    <col min="5650" max="5650" width="9.875" style="55" customWidth="1"/>
    <col min="5651" max="5652" width="8.375" style="55" customWidth="1"/>
    <col min="5653" max="5654" width="19.125" style="55" customWidth="1"/>
    <col min="5655" max="5655" width="16.125" style="55" customWidth="1"/>
    <col min="5656" max="5899" width="9" style="55"/>
    <col min="5900" max="5900" width="3.75" style="55" customWidth="1"/>
    <col min="5901" max="5901" width="18.625" style="55" customWidth="1"/>
    <col min="5902" max="5902" width="16.75" style="55" customWidth="1"/>
    <col min="5903" max="5903" width="12.125" style="55" customWidth="1"/>
    <col min="5904" max="5904" width="10.875" style="55" customWidth="1"/>
    <col min="5905" max="5905" width="6.875" style="55" customWidth="1"/>
    <col min="5906" max="5906" width="9.875" style="55" customWidth="1"/>
    <col min="5907" max="5908" width="8.375" style="55" customWidth="1"/>
    <col min="5909" max="5910" width="19.125" style="55" customWidth="1"/>
    <col min="5911" max="5911" width="16.125" style="55" customWidth="1"/>
    <col min="5912" max="6155" width="9" style="55"/>
    <col min="6156" max="6156" width="3.75" style="55" customWidth="1"/>
    <col min="6157" max="6157" width="18.625" style="55" customWidth="1"/>
    <col min="6158" max="6158" width="16.75" style="55" customWidth="1"/>
    <col min="6159" max="6159" width="12.125" style="55" customWidth="1"/>
    <col min="6160" max="6160" width="10.875" style="55" customWidth="1"/>
    <col min="6161" max="6161" width="6.875" style="55" customWidth="1"/>
    <col min="6162" max="6162" width="9.875" style="55" customWidth="1"/>
    <col min="6163" max="6164" width="8.375" style="55" customWidth="1"/>
    <col min="6165" max="6166" width="19.125" style="55" customWidth="1"/>
    <col min="6167" max="6167" width="16.125" style="55" customWidth="1"/>
    <col min="6168" max="6411" width="9" style="55"/>
    <col min="6412" max="6412" width="3.75" style="55" customWidth="1"/>
    <col min="6413" max="6413" width="18.625" style="55" customWidth="1"/>
    <col min="6414" max="6414" width="16.75" style="55" customWidth="1"/>
    <col min="6415" max="6415" width="12.125" style="55" customWidth="1"/>
    <col min="6416" max="6416" width="10.875" style="55" customWidth="1"/>
    <col min="6417" max="6417" width="6.875" style="55" customWidth="1"/>
    <col min="6418" max="6418" width="9.875" style="55" customWidth="1"/>
    <col min="6419" max="6420" width="8.375" style="55" customWidth="1"/>
    <col min="6421" max="6422" width="19.125" style="55" customWidth="1"/>
    <col min="6423" max="6423" width="16.125" style="55" customWidth="1"/>
    <col min="6424" max="6667" width="9" style="55"/>
    <col min="6668" max="6668" width="3.75" style="55" customWidth="1"/>
    <col min="6669" max="6669" width="18.625" style="55" customWidth="1"/>
    <col min="6670" max="6670" width="16.75" style="55" customWidth="1"/>
    <col min="6671" max="6671" width="12.125" style="55" customWidth="1"/>
    <col min="6672" max="6672" width="10.875" style="55" customWidth="1"/>
    <col min="6673" max="6673" width="6.875" style="55" customWidth="1"/>
    <col min="6674" max="6674" width="9.875" style="55" customWidth="1"/>
    <col min="6675" max="6676" width="8.375" style="55" customWidth="1"/>
    <col min="6677" max="6678" width="19.125" style="55" customWidth="1"/>
    <col min="6679" max="6679" width="16.125" style="55" customWidth="1"/>
    <col min="6680" max="6923" width="9" style="55"/>
    <col min="6924" max="6924" width="3.75" style="55" customWidth="1"/>
    <col min="6925" max="6925" width="18.625" style="55" customWidth="1"/>
    <col min="6926" max="6926" width="16.75" style="55" customWidth="1"/>
    <col min="6927" max="6927" width="12.125" style="55" customWidth="1"/>
    <col min="6928" max="6928" width="10.875" style="55" customWidth="1"/>
    <col min="6929" max="6929" width="6.875" style="55" customWidth="1"/>
    <col min="6930" max="6930" width="9.875" style="55" customWidth="1"/>
    <col min="6931" max="6932" width="8.375" style="55" customWidth="1"/>
    <col min="6933" max="6934" width="19.125" style="55" customWidth="1"/>
    <col min="6935" max="6935" width="16.125" style="55" customWidth="1"/>
    <col min="6936" max="7179" width="9" style="55"/>
    <col min="7180" max="7180" width="3.75" style="55" customWidth="1"/>
    <col min="7181" max="7181" width="18.625" style="55" customWidth="1"/>
    <col min="7182" max="7182" width="16.75" style="55" customWidth="1"/>
    <col min="7183" max="7183" width="12.125" style="55" customWidth="1"/>
    <col min="7184" max="7184" width="10.875" style="55" customWidth="1"/>
    <col min="7185" max="7185" width="6.875" style="55" customWidth="1"/>
    <col min="7186" max="7186" width="9.875" style="55" customWidth="1"/>
    <col min="7187" max="7188" width="8.375" style="55" customWidth="1"/>
    <col min="7189" max="7190" width="19.125" style="55" customWidth="1"/>
    <col min="7191" max="7191" width="16.125" style="55" customWidth="1"/>
    <col min="7192" max="7435" width="9" style="55"/>
    <col min="7436" max="7436" width="3.75" style="55" customWidth="1"/>
    <col min="7437" max="7437" width="18.625" style="55" customWidth="1"/>
    <col min="7438" max="7438" width="16.75" style="55" customWidth="1"/>
    <col min="7439" max="7439" width="12.125" style="55" customWidth="1"/>
    <col min="7440" max="7440" width="10.875" style="55" customWidth="1"/>
    <col min="7441" max="7441" width="6.875" style="55" customWidth="1"/>
    <col min="7442" max="7442" width="9.875" style="55" customWidth="1"/>
    <col min="7443" max="7444" width="8.375" style="55" customWidth="1"/>
    <col min="7445" max="7446" width="19.125" style="55" customWidth="1"/>
    <col min="7447" max="7447" width="16.125" style="55" customWidth="1"/>
    <col min="7448" max="7691" width="9" style="55"/>
    <col min="7692" max="7692" width="3.75" style="55" customWidth="1"/>
    <col min="7693" max="7693" width="18.625" style="55" customWidth="1"/>
    <col min="7694" max="7694" width="16.75" style="55" customWidth="1"/>
    <col min="7695" max="7695" width="12.125" style="55" customWidth="1"/>
    <col min="7696" max="7696" width="10.875" style="55" customWidth="1"/>
    <col min="7697" max="7697" width="6.875" style="55" customWidth="1"/>
    <col min="7698" max="7698" width="9.875" style="55" customWidth="1"/>
    <col min="7699" max="7700" width="8.375" style="55" customWidth="1"/>
    <col min="7701" max="7702" width="19.125" style="55" customWidth="1"/>
    <col min="7703" max="7703" width="16.125" style="55" customWidth="1"/>
    <col min="7704" max="7947" width="9" style="55"/>
    <col min="7948" max="7948" width="3.75" style="55" customWidth="1"/>
    <col min="7949" max="7949" width="18.625" style="55" customWidth="1"/>
    <col min="7950" max="7950" width="16.75" style="55" customWidth="1"/>
    <col min="7951" max="7951" width="12.125" style="55" customWidth="1"/>
    <col min="7952" max="7952" width="10.875" style="55" customWidth="1"/>
    <col min="7953" max="7953" width="6.875" style="55" customWidth="1"/>
    <col min="7954" max="7954" width="9.875" style="55" customWidth="1"/>
    <col min="7955" max="7956" width="8.375" style="55" customWidth="1"/>
    <col min="7957" max="7958" width="19.125" style="55" customWidth="1"/>
    <col min="7959" max="7959" width="16.125" style="55" customWidth="1"/>
    <col min="7960" max="8203" width="9" style="55"/>
    <col min="8204" max="8204" width="3.75" style="55" customWidth="1"/>
    <col min="8205" max="8205" width="18.625" style="55" customWidth="1"/>
    <col min="8206" max="8206" width="16.75" style="55" customWidth="1"/>
    <col min="8207" max="8207" width="12.125" style="55" customWidth="1"/>
    <col min="8208" max="8208" width="10.875" style="55" customWidth="1"/>
    <col min="8209" max="8209" width="6.875" style="55" customWidth="1"/>
    <col min="8210" max="8210" width="9.875" style="55" customWidth="1"/>
    <col min="8211" max="8212" width="8.375" style="55" customWidth="1"/>
    <col min="8213" max="8214" width="19.125" style="55" customWidth="1"/>
    <col min="8215" max="8215" width="16.125" style="55" customWidth="1"/>
    <col min="8216" max="8459" width="9" style="55"/>
    <col min="8460" max="8460" width="3.75" style="55" customWidth="1"/>
    <col min="8461" max="8461" width="18.625" style="55" customWidth="1"/>
    <col min="8462" max="8462" width="16.75" style="55" customWidth="1"/>
    <col min="8463" max="8463" width="12.125" style="55" customWidth="1"/>
    <col min="8464" max="8464" width="10.875" style="55" customWidth="1"/>
    <col min="8465" max="8465" width="6.875" style="55" customWidth="1"/>
    <col min="8466" max="8466" width="9.875" style="55" customWidth="1"/>
    <col min="8467" max="8468" width="8.375" style="55" customWidth="1"/>
    <col min="8469" max="8470" width="19.125" style="55" customWidth="1"/>
    <col min="8471" max="8471" width="16.125" style="55" customWidth="1"/>
    <col min="8472" max="8715" width="9" style="55"/>
    <col min="8716" max="8716" width="3.75" style="55" customWidth="1"/>
    <col min="8717" max="8717" width="18.625" style="55" customWidth="1"/>
    <col min="8718" max="8718" width="16.75" style="55" customWidth="1"/>
    <col min="8719" max="8719" width="12.125" style="55" customWidth="1"/>
    <col min="8720" max="8720" width="10.875" style="55" customWidth="1"/>
    <col min="8721" max="8721" width="6.875" style="55" customWidth="1"/>
    <col min="8722" max="8722" width="9.875" style="55" customWidth="1"/>
    <col min="8723" max="8724" width="8.375" style="55" customWidth="1"/>
    <col min="8725" max="8726" width="19.125" style="55" customWidth="1"/>
    <col min="8727" max="8727" width="16.125" style="55" customWidth="1"/>
    <col min="8728" max="8971" width="9" style="55"/>
    <col min="8972" max="8972" width="3.75" style="55" customWidth="1"/>
    <col min="8973" max="8973" width="18.625" style="55" customWidth="1"/>
    <col min="8974" max="8974" width="16.75" style="55" customWidth="1"/>
    <col min="8975" max="8975" width="12.125" style="55" customWidth="1"/>
    <col min="8976" max="8976" width="10.875" style="55" customWidth="1"/>
    <col min="8977" max="8977" width="6.875" style="55" customWidth="1"/>
    <col min="8978" max="8978" width="9.875" style="55" customWidth="1"/>
    <col min="8979" max="8980" width="8.375" style="55" customWidth="1"/>
    <col min="8981" max="8982" width="19.125" style="55" customWidth="1"/>
    <col min="8983" max="8983" width="16.125" style="55" customWidth="1"/>
    <col min="8984" max="9227" width="9" style="55"/>
    <col min="9228" max="9228" width="3.75" style="55" customWidth="1"/>
    <col min="9229" max="9229" width="18.625" style="55" customWidth="1"/>
    <col min="9230" max="9230" width="16.75" style="55" customWidth="1"/>
    <col min="9231" max="9231" width="12.125" style="55" customWidth="1"/>
    <col min="9232" max="9232" width="10.875" style="55" customWidth="1"/>
    <col min="9233" max="9233" width="6.875" style="55" customWidth="1"/>
    <col min="9234" max="9234" width="9.875" style="55" customWidth="1"/>
    <col min="9235" max="9236" width="8.375" style="55" customWidth="1"/>
    <col min="9237" max="9238" width="19.125" style="55" customWidth="1"/>
    <col min="9239" max="9239" width="16.125" style="55" customWidth="1"/>
    <col min="9240" max="9483" width="9" style="55"/>
    <col min="9484" max="9484" width="3.75" style="55" customWidth="1"/>
    <col min="9485" max="9485" width="18.625" style="55" customWidth="1"/>
    <col min="9486" max="9486" width="16.75" style="55" customWidth="1"/>
    <col min="9487" max="9487" width="12.125" style="55" customWidth="1"/>
    <col min="9488" max="9488" width="10.875" style="55" customWidth="1"/>
    <col min="9489" max="9489" width="6.875" style="55" customWidth="1"/>
    <col min="9490" max="9490" width="9.875" style="55" customWidth="1"/>
    <col min="9491" max="9492" width="8.375" style="55" customWidth="1"/>
    <col min="9493" max="9494" width="19.125" style="55" customWidth="1"/>
    <col min="9495" max="9495" width="16.125" style="55" customWidth="1"/>
    <col min="9496" max="9739" width="9" style="55"/>
    <col min="9740" max="9740" width="3.75" style="55" customWidth="1"/>
    <col min="9741" max="9741" width="18.625" style="55" customWidth="1"/>
    <col min="9742" max="9742" width="16.75" style="55" customWidth="1"/>
    <col min="9743" max="9743" width="12.125" style="55" customWidth="1"/>
    <col min="9744" max="9744" width="10.875" style="55" customWidth="1"/>
    <col min="9745" max="9745" width="6.875" style="55" customWidth="1"/>
    <col min="9746" max="9746" width="9.875" style="55" customWidth="1"/>
    <col min="9747" max="9748" width="8.375" style="55" customWidth="1"/>
    <col min="9749" max="9750" width="19.125" style="55" customWidth="1"/>
    <col min="9751" max="9751" width="16.125" style="55" customWidth="1"/>
    <col min="9752" max="9995" width="9" style="55"/>
    <col min="9996" max="9996" width="3.75" style="55" customWidth="1"/>
    <col min="9997" max="9997" width="18.625" style="55" customWidth="1"/>
    <col min="9998" max="9998" width="16.75" style="55" customWidth="1"/>
    <col min="9999" max="9999" width="12.125" style="55" customWidth="1"/>
    <col min="10000" max="10000" width="10.875" style="55" customWidth="1"/>
    <col min="10001" max="10001" width="6.875" style="55" customWidth="1"/>
    <col min="10002" max="10002" width="9.875" style="55" customWidth="1"/>
    <col min="10003" max="10004" width="8.375" style="55" customWidth="1"/>
    <col min="10005" max="10006" width="19.125" style="55" customWidth="1"/>
    <col min="10007" max="10007" width="16.125" style="55" customWidth="1"/>
    <col min="10008" max="10251" width="9" style="55"/>
    <col min="10252" max="10252" width="3.75" style="55" customWidth="1"/>
    <col min="10253" max="10253" width="18.625" style="55" customWidth="1"/>
    <col min="10254" max="10254" width="16.75" style="55" customWidth="1"/>
    <col min="10255" max="10255" width="12.125" style="55" customWidth="1"/>
    <col min="10256" max="10256" width="10.875" style="55" customWidth="1"/>
    <col min="10257" max="10257" width="6.875" style="55" customWidth="1"/>
    <col min="10258" max="10258" width="9.875" style="55" customWidth="1"/>
    <col min="10259" max="10260" width="8.375" style="55" customWidth="1"/>
    <col min="10261" max="10262" width="19.125" style="55" customWidth="1"/>
    <col min="10263" max="10263" width="16.125" style="55" customWidth="1"/>
    <col min="10264" max="10507" width="9" style="55"/>
    <col min="10508" max="10508" width="3.75" style="55" customWidth="1"/>
    <col min="10509" max="10509" width="18.625" style="55" customWidth="1"/>
    <col min="10510" max="10510" width="16.75" style="55" customWidth="1"/>
    <col min="10511" max="10511" width="12.125" style="55" customWidth="1"/>
    <col min="10512" max="10512" width="10.875" style="55" customWidth="1"/>
    <col min="10513" max="10513" width="6.875" style="55" customWidth="1"/>
    <col min="10514" max="10514" width="9.875" style="55" customWidth="1"/>
    <col min="10515" max="10516" width="8.375" style="55" customWidth="1"/>
    <col min="10517" max="10518" width="19.125" style="55" customWidth="1"/>
    <col min="10519" max="10519" width="16.125" style="55" customWidth="1"/>
    <col min="10520" max="10763" width="9" style="55"/>
    <col min="10764" max="10764" width="3.75" style="55" customWidth="1"/>
    <col min="10765" max="10765" width="18.625" style="55" customWidth="1"/>
    <col min="10766" max="10766" width="16.75" style="55" customWidth="1"/>
    <col min="10767" max="10767" width="12.125" style="55" customWidth="1"/>
    <col min="10768" max="10768" width="10.875" style="55" customWidth="1"/>
    <col min="10769" max="10769" width="6.875" style="55" customWidth="1"/>
    <col min="10770" max="10770" width="9.875" style="55" customWidth="1"/>
    <col min="10771" max="10772" width="8.375" style="55" customWidth="1"/>
    <col min="10773" max="10774" width="19.125" style="55" customWidth="1"/>
    <col min="10775" max="10775" width="16.125" style="55" customWidth="1"/>
    <col min="10776" max="11019" width="9" style="55"/>
    <col min="11020" max="11020" width="3.75" style="55" customWidth="1"/>
    <col min="11021" max="11021" width="18.625" style="55" customWidth="1"/>
    <col min="11022" max="11022" width="16.75" style="55" customWidth="1"/>
    <col min="11023" max="11023" width="12.125" style="55" customWidth="1"/>
    <col min="11024" max="11024" width="10.875" style="55" customWidth="1"/>
    <col min="11025" max="11025" width="6.875" style="55" customWidth="1"/>
    <col min="11026" max="11026" width="9.875" style="55" customWidth="1"/>
    <col min="11027" max="11028" width="8.375" style="55" customWidth="1"/>
    <col min="11029" max="11030" width="19.125" style="55" customWidth="1"/>
    <col min="11031" max="11031" width="16.125" style="55" customWidth="1"/>
    <col min="11032" max="11275" width="9" style="55"/>
    <col min="11276" max="11276" width="3.75" style="55" customWidth="1"/>
    <col min="11277" max="11277" width="18.625" style="55" customWidth="1"/>
    <col min="11278" max="11278" width="16.75" style="55" customWidth="1"/>
    <col min="11279" max="11279" width="12.125" style="55" customWidth="1"/>
    <col min="11280" max="11280" width="10.875" style="55" customWidth="1"/>
    <col min="11281" max="11281" width="6.875" style="55" customWidth="1"/>
    <col min="11282" max="11282" width="9.875" style="55" customWidth="1"/>
    <col min="11283" max="11284" width="8.375" style="55" customWidth="1"/>
    <col min="11285" max="11286" width="19.125" style="55" customWidth="1"/>
    <col min="11287" max="11287" width="16.125" style="55" customWidth="1"/>
    <col min="11288" max="11531" width="9" style="55"/>
    <col min="11532" max="11532" width="3.75" style="55" customWidth="1"/>
    <col min="11533" max="11533" width="18.625" style="55" customWidth="1"/>
    <col min="11534" max="11534" width="16.75" style="55" customWidth="1"/>
    <col min="11535" max="11535" width="12.125" style="55" customWidth="1"/>
    <col min="11536" max="11536" width="10.875" style="55" customWidth="1"/>
    <col min="11537" max="11537" width="6.875" style="55" customWidth="1"/>
    <col min="11538" max="11538" width="9.875" style="55" customWidth="1"/>
    <col min="11539" max="11540" width="8.375" style="55" customWidth="1"/>
    <col min="11541" max="11542" width="19.125" style="55" customWidth="1"/>
    <col min="11543" max="11543" width="16.125" style="55" customWidth="1"/>
    <col min="11544" max="11787" width="9" style="55"/>
    <col min="11788" max="11788" width="3.75" style="55" customWidth="1"/>
    <col min="11789" max="11789" width="18.625" style="55" customWidth="1"/>
    <col min="11790" max="11790" width="16.75" style="55" customWidth="1"/>
    <col min="11791" max="11791" width="12.125" style="55" customWidth="1"/>
    <col min="11792" max="11792" width="10.875" style="55" customWidth="1"/>
    <col min="11793" max="11793" width="6.875" style="55" customWidth="1"/>
    <col min="11794" max="11794" width="9.875" style="55" customWidth="1"/>
    <col min="11795" max="11796" width="8.375" style="55" customWidth="1"/>
    <col min="11797" max="11798" width="19.125" style="55" customWidth="1"/>
    <col min="11799" max="11799" width="16.125" style="55" customWidth="1"/>
    <col min="11800" max="12043" width="9" style="55"/>
    <col min="12044" max="12044" width="3.75" style="55" customWidth="1"/>
    <col min="12045" max="12045" width="18.625" style="55" customWidth="1"/>
    <col min="12046" max="12046" width="16.75" style="55" customWidth="1"/>
    <col min="12047" max="12047" width="12.125" style="55" customWidth="1"/>
    <col min="12048" max="12048" width="10.875" style="55" customWidth="1"/>
    <col min="12049" max="12049" width="6.875" style="55" customWidth="1"/>
    <col min="12050" max="12050" width="9.875" style="55" customWidth="1"/>
    <col min="12051" max="12052" width="8.375" style="55" customWidth="1"/>
    <col min="12053" max="12054" width="19.125" style="55" customWidth="1"/>
    <col min="12055" max="12055" width="16.125" style="55" customWidth="1"/>
    <col min="12056" max="12299" width="9" style="55"/>
    <col min="12300" max="12300" width="3.75" style="55" customWidth="1"/>
    <col min="12301" max="12301" width="18.625" style="55" customWidth="1"/>
    <col min="12302" max="12302" width="16.75" style="55" customWidth="1"/>
    <col min="12303" max="12303" width="12.125" style="55" customWidth="1"/>
    <col min="12304" max="12304" width="10.875" style="55" customWidth="1"/>
    <col min="12305" max="12305" width="6.875" style="55" customWidth="1"/>
    <col min="12306" max="12306" width="9.875" style="55" customWidth="1"/>
    <col min="12307" max="12308" width="8.375" style="55" customWidth="1"/>
    <col min="12309" max="12310" width="19.125" style="55" customWidth="1"/>
    <col min="12311" max="12311" width="16.125" style="55" customWidth="1"/>
    <col min="12312" max="12555" width="9" style="55"/>
    <col min="12556" max="12556" width="3.75" style="55" customWidth="1"/>
    <col min="12557" max="12557" width="18.625" style="55" customWidth="1"/>
    <col min="12558" max="12558" width="16.75" style="55" customWidth="1"/>
    <col min="12559" max="12559" width="12.125" style="55" customWidth="1"/>
    <col min="12560" max="12560" width="10.875" style="55" customWidth="1"/>
    <col min="12561" max="12561" width="6.875" style="55" customWidth="1"/>
    <col min="12562" max="12562" width="9.875" style="55" customWidth="1"/>
    <col min="12563" max="12564" width="8.375" style="55" customWidth="1"/>
    <col min="12565" max="12566" width="19.125" style="55" customWidth="1"/>
    <col min="12567" max="12567" width="16.125" style="55" customWidth="1"/>
    <col min="12568" max="12811" width="9" style="55"/>
    <col min="12812" max="12812" width="3.75" style="55" customWidth="1"/>
    <col min="12813" max="12813" width="18.625" style="55" customWidth="1"/>
    <col min="12814" max="12814" width="16.75" style="55" customWidth="1"/>
    <col min="12815" max="12815" width="12.125" style="55" customWidth="1"/>
    <col min="12816" max="12816" width="10.875" style="55" customWidth="1"/>
    <col min="12817" max="12817" width="6.875" style="55" customWidth="1"/>
    <col min="12818" max="12818" width="9.875" style="55" customWidth="1"/>
    <col min="12819" max="12820" width="8.375" style="55" customWidth="1"/>
    <col min="12821" max="12822" width="19.125" style="55" customWidth="1"/>
    <col min="12823" max="12823" width="16.125" style="55" customWidth="1"/>
    <col min="12824" max="13067" width="9" style="55"/>
    <col min="13068" max="13068" width="3.75" style="55" customWidth="1"/>
    <col min="13069" max="13069" width="18.625" style="55" customWidth="1"/>
    <col min="13070" max="13070" width="16.75" style="55" customWidth="1"/>
    <col min="13071" max="13071" width="12.125" style="55" customWidth="1"/>
    <col min="13072" max="13072" width="10.875" style="55" customWidth="1"/>
    <col min="13073" max="13073" width="6.875" style="55" customWidth="1"/>
    <col min="13074" max="13074" width="9.875" style="55" customWidth="1"/>
    <col min="13075" max="13076" width="8.375" style="55" customWidth="1"/>
    <col min="13077" max="13078" width="19.125" style="55" customWidth="1"/>
    <col min="13079" max="13079" width="16.125" style="55" customWidth="1"/>
    <col min="13080" max="13323" width="9" style="55"/>
    <col min="13324" max="13324" width="3.75" style="55" customWidth="1"/>
    <col min="13325" max="13325" width="18.625" style="55" customWidth="1"/>
    <col min="13326" max="13326" width="16.75" style="55" customWidth="1"/>
    <col min="13327" max="13327" width="12.125" style="55" customWidth="1"/>
    <col min="13328" max="13328" width="10.875" style="55" customWidth="1"/>
    <col min="13329" max="13329" width="6.875" style="55" customWidth="1"/>
    <col min="13330" max="13330" width="9.875" style="55" customWidth="1"/>
    <col min="13331" max="13332" width="8.375" style="55" customWidth="1"/>
    <col min="13333" max="13334" width="19.125" style="55" customWidth="1"/>
    <col min="13335" max="13335" width="16.125" style="55" customWidth="1"/>
    <col min="13336" max="13579" width="9" style="55"/>
    <col min="13580" max="13580" width="3.75" style="55" customWidth="1"/>
    <col min="13581" max="13581" width="18.625" style="55" customWidth="1"/>
    <col min="13582" max="13582" width="16.75" style="55" customWidth="1"/>
    <col min="13583" max="13583" width="12.125" style="55" customWidth="1"/>
    <col min="13584" max="13584" width="10.875" style="55" customWidth="1"/>
    <col min="13585" max="13585" width="6.875" style="55" customWidth="1"/>
    <col min="13586" max="13586" width="9.875" style="55" customWidth="1"/>
    <col min="13587" max="13588" width="8.375" style="55" customWidth="1"/>
    <col min="13589" max="13590" width="19.125" style="55" customWidth="1"/>
    <col min="13591" max="13591" width="16.125" style="55" customWidth="1"/>
    <col min="13592" max="13835" width="9" style="55"/>
    <col min="13836" max="13836" width="3.75" style="55" customWidth="1"/>
    <col min="13837" max="13837" width="18.625" style="55" customWidth="1"/>
    <col min="13838" max="13838" width="16.75" style="55" customWidth="1"/>
    <col min="13839" max="13839" width="12.125" style="55" customWidth="1"/>
    <col min="13840" max="13840" width="10.875" style="55" customWidth="1"/>
    <col min="13841" max="13841" width="6.875" style="55" customWidth="1"/>
    <col min="13842" max="13842" width="9.875" style="55" customWidth="1"/>
    <col min="13843" max="13844" width="8.375" style="55" customWidth="1"/>
    <col min="13845" max="13846" width="19.125" style="55" customWidth="1"/>
    <col min="13847" max="13847" width="16.125" style="55" customWidth="1"/>
    <col min="13848" max="14091" width="9" style="55"/>
    <col min="14092" max="14092" width="3.75" style="55" customWidth="1"/>
    <col min="14093" max="14093" width="18.625" style="55" customWidth="1"/>
    <col min="14094" max="14094" width="16.75" style="55" customWidth="1"/>
    <col min="14095" max="14095" width="12.125" style="55" customWidth="1"/>
    <col min="14096" max="14096" width="10.875" style="55" customWidth="1"/>
    <col min="14097" max="14097" width="6.875" style="55" customWidth="1"/>
    <col min="14098" max="14098" width="9.875" style="55" customWidth="1"/>
    <col min="14099" max="14100" width="8.375" style="55" customWidth="1"/>
    <col min="14101" max="14102" width="19.125" style="55" customWidth="1"/>
    <col min="14103" max="14103" width="16.125" style="55" customWidth="1"/>
    <col min="14104" max="14347" width="9" style="55"/>
    <col min="14348" max="14348" width="3.75" style="55" customWidth="1"/>
    <col min="14349" max="14349" width="18.625" style="55" customWidth="1"/>
    <col min="14350" max="14350" width="16.75" style="55" customWidth="1"/>
    <col min="14351" max="14351" width="12.125" style="55" customWidth="1"/>
    <col min="14352" max="14352" width="10.875" style="55" customWidth="1"/>
    <col min="14353" max="14353" width="6.875" style="55" customWidth="1"/>
    <col min="14354" max="14354" width="9.875" style="55" customWidth="1"/>
    <col min="14355" max="14356" width="8.375" style="55" customWidth="1"/>
    <col min="14357" max="14358" width="19.125" style="55" customWidth="1"/>
    <col min="14359" max="14359" width="16.125" style="55" customWidth="1"/>
    <col min="14360" max="14603" width="9" style="55"/>
    <col min="14604" max="14604" width="3.75" style="55" customWidth="1"/>
    <col min="14605" max="14605" width="18.625" style="55" customWidth="1"/>
    <col min="14606" max="14606" width="16.75" style="55" customWidth="1"/>
    <col min="14607" max="14607" width="12.125" style="55" customWidth="1"/>
    <col min="14608" max="14608" width="10.875" style="55" customWidth="1"/>
    <col min="14609" max="14609" width="6.875" style="55" customWidth="1"/>
    <col min="14610" max="14610" width="9.875" style="55" customWidth="1"/>
    <col min="14611" max="14612" width="8.375" style="55" customWidth="1"/>
    <col min="14613" max="14614" width="19.125" style="55" customWidth="1"/>
    <col min="14615" max="14615" width="16.125" style="55" customWidth="1"/>
    <col min="14616" max="14859" width="9" style="55"/>
    <col min="14860" max="14860" width="3.75" style="55" customWidth="1"/>
    <col min="14861" max="14861" width="18.625" style="55" customWidth="1"/>
    <col min="14862" max="14862" width="16.75" style="55" customWidth="1"/>
    <col min="14863" max="14863" width="12.125" style="55" customWidth="1"/>
    <col min="14864" max="14864" width="10.875" style="55" customWidth="1"/>
    <col min="14865" max="14865" width="6.875" style="55" customWidth="1"/>
    <col min="14866" max="14866" width="9.875" style="55" customWidth="1"/>
    <col min="14867" max="14868" width="8.375" style="55" customWidth="1"/>
    <col min="14869" max="14870" width="19.125" style="55" customWidth="1"/>
    <col min="14871" max="14871" width="16.125" style="55" customWidth="1"/>
    <col min="14872" max="15115" width="9" style="55"/>
    <col min="15116" max="15116" width="3.75" style="55" customWidth="1"/>
    <col min="15117" max="15117" width="18.625" style="55" customWidth="1"/>
    <col min="15118" max="15118" width="16.75" style="55" customWidth="1"/>
    <col min="15119" max="15119" width="12.125" style="55" customWidth="1"/>
    <col min="15120" max="15120" width="10.875" style="55" customWidth="1"/>
    <col min="15121" max="15121" width="6.875" style="55" customWidth="1"/>
    <col min="15122" max="15122" width="9.875" style="55" customWidth="1"/>
    <col min="15123" max="15124" width="8.375" style="55" customWidth="1"/>
    <col min="15125" max="15126" width="19.125" style="55" customWidth="1"/>
    <col min="15127" max="15127" width="16.125" style="55" customWidth="1"/>
    <col min="15128" max="15371" width="9" style="55"/>
    <col min="15372" max="15372" width="3.75" style="55" customWidth="1"/>
    <col min="15373" max="15373" width="18.625" style="55" customWidth="1"/>
    <col min="15374" max="15374" width="16.75" style="55" customWidth="1"/>
    <col min="15375" max="15375" width="12.125" style="55" customWidth="1"/>
    <col min="15376" max="15376" width="10.875" style="55" customWidth="1"/>
    <col min="15377" max="15377" width="6.875" style="55" customWidth="1"/>
    <col min="15378" max="15378" width="9.875" style="55" customWidth="1"/>
    <col min="15379" max="15380" width="8.375" style="55" customWidth="1"/>
    <col min="15381" max="15382" width="19.125" style="55" customWidth="1"/>
    <col min="15383" max="15383" width="16.125" style="55" customWidth="1"/>
    <col min="15384" max="15627" width="9" style="55"/>
    <col min="15628" max="15628" width="3.75" style="55" customWidth="1"/>
    <col min="15629" max="15629" width="18.625" style="55" customWidth="1"/>
    <col min="15630" max="15630" width="16.75" style="55" customWidth="1"/>
    <col min="15631" max="15631" width="12.125" style="55" customWidth="1"/>
    <col min="15632" max="15632" width="10.875" style="55" customWidth="1"/>
    <col min="15633" max="15633" width="6.875" style="55" customWidth="1"/>
    <col min="15634" max="15634" width="9.875" style="55" customWidth="1"/>
    <col min="15635" max="15636" width="8.375" style="55" customWidth="1"/>
    <col min="15637" max="15638" width="19.125" style="55" customWidth="1"/>
    <col min="15639" max="15639" width="16.125" style="55" customWidth="1"/>
    <col min="15640" max="15883" width="9" style="55"/>
    <col min="15884" max="15884" width="3.75" style="55" customWidth="1"/>
    <col min="15885" max="15885" width="18.625" style="55" customWidth="1"/>
    <col min="15886" max="15886" width="16.75" style="55" customWidth="1"/>
    <col min="15887" max="15887" width="12.125" style="55" customWidth="1"/>
    <col min="15888" max="15888" width="10.875" style="55" customWidth="1"/>
    <col min="15889" max="15889" width="6.875" style="55" customWidth="1"/>
    <col min="15890" max="15890" width="9.875" style="55" customWidth="1"/>
    <col min="15891" max="15892" width="8.375" style="55" customWidth="1"/>
    <col min="15893" max="15894" width="19.125" style="55" customWidth="1"/>
    <col min="15895" max="15895" width="16.125" style="55" customWidth="1"/>
    <col min="15896" max="16139" width="9" style="55"/>
    <col min="16140" max="16140" width="3.75" style="55" customWidth="1"/>
    <col min="16141" max="16141" width="18.625" style="55" customWidth="1"/>
    <col min="16142" max="16142" width="16.75" style="55" customWidth="1"/>
    <col min="16143" max="16143" width="12.125" style="55" customWidth="1"/>
    <col min="16144" max="16144" width="10.875" style="55" customWidth="1"/>
    <col min="16145" max="16145" width="6.875" style="55" customWidth="1"/>
    <col min="16146" max="16146" width="9.875" style="55" customWidth="1"/>
    <col min="16147" max="16148" width="8.375" style="55" customWidth="1"/>
    <col min="16149" max="16150" width="19.125" style="55" customWidth="1"/>
    <col min="16151" max="16151" width="16.125" style="55" customWidth="1"/>
    <col min="16152" max="16384" width="9" style="55"/>
  </cols>
  <sheetData>
    <row r="1" spans="1:36" ht="17.25" customHeight="1" x14ac:dyDescent="0.15">
      <c r="A1" s="465" t="s">
        <v>266</v>
      </c>
      <c r="B1" s="463" t="s">
        <v>94</v>
      </c>
      <c r="C1" s="463" t="s">
        <v>95</v>
      </c>
      <c r="D1" s="463" t="s">
        <v>96</v>
      </c>
      <c r="E1" s="461" t="s">
        <v>12</v>
      </c>
      <c r="F1" s="462"/>
      <c r="G1" s="459" t="s">
        <v>8</v>
      </c>
      <c r="H1" s="460"/>
      <c r="I1" s="459" t="s">
        <v>9</v>
      </c>
      <c r="J1" s="460"/>
      <c r="K1" s="459" t="s">
        <v>10</v>
      </c>
      <c r="L1" s="460"/>
      <c r="M1" s="459" t="s">
        <v>16</v>
      </c>
      <c r="N1" s="460"/>
      <c r="O1" s="459" t="s">
        <v>18</v>
      </c>
      <c r="P1" s="460"/>
      <c r="Q1" s="459" t="s">
        <v>20</v>
      </c>
      <c r="R1" s="460"/>
      <c r="S1" s="459" t="s">
        <v>22</v>
      </c>
      <c r="T1" s="460"/>
      <c r="U1" s="459" t="s">
        <v>24</v>
      </c>
      <c r="V1" s="460"/>
      <c r="W1" s="459" t="s">
        <v>26</v>
      </c>
      <c r="X1" s="460"/>
      <c r="Y1" s="459" t="s">
        <v>28</v>
      </c>
      <c r="Z1" s="460"/>
      <c r="AA1" s="459" t="s">
        <v>30</v>
      </c>
      <c r="AB1" s="473"/>
      <c r="AC1" s="470" t="s">
        <v>99</v>
      </c>
      <c r="AD1" s="469"/>
      <c r="AE1" s="467" t="s">
        <v>100</v>
      </c>
      <c r="AF1" s="469"/>
      <c r="AG1" s="467" t="s">
        <v>101</v>
      </c>
      <c r="AH1" s="468"/>
      <c r="AI1" s="474" t="s">
        <v>110</v>
      </c>
      <c r="AJ1" s="471" t="s">
        <v>5</v>
      </c>
    </row>
    <row r="2" spans="1:36" ht="17.25" customHeight="1" x14ac:dyDescent="0.15">
      <c r="A2" s="466"/>
      <c r="B2" s="464"/>
      <c r="C2" s="464"/>
      <c r="D2" s="464"/>
      <c r="E2" s="442" t="s">
        <v>97</v>
      </c>
      <c r="F2" s="411" t="s">
        <v>98</v>
      </c>
      <c r="G2" s="442" t="s">
        <v>97</v>
      </c>
      <c r="H2" s="411" t="s">
        <v>98</v>
      </c>
      <c r="I2" s="442" t="s">
        <v>97</v>
      </c>
      <c r="J2" s="411" t="s">
        <v>98</v>
      </c>
      <c r="K2" s="442" t="s">
        <v>97</v>
      </c>
      <c r="L2" s="411" t="s">
        <v>98</v>
      </c>
      <c r="M2" s="442" t="s">
        <v>97</v>
      </c>
      <c r="N2" s="411" t="s">
        <v>98</v>
      </c>
      <c r="O2" s="442" t="s">
        <v>97</v>
      </c>
      <c r="P2" s="411" t="s">
        <v>98</v>
      </c>
      <c r="Q2" s="442" t="s">
        <v>97</v>
      </c>
      <c r="R2" s="411" t="s">
        <v>98</v>
      </c>
      <c r="S2" s="442" t="s">
        <v>97</v>
      </c>
      <c r="T2" s="411" t="s">
        <v>98</v>
      </c>
      <c r="U2" s="442" t="s">
        <v>97</v>
      </c>
      <c r="V2" s="411" t="s">
        <v>98</v>
      </c>
      <c r="W2" s="442" t="s">
        <v>97</v>
      </c>
      <c r="X2" s="411" t="s">
        <v>98</v>
      </c>
      <c r="Y2" s="442" t="s">
        <v>97</v>
      </c>
      <c r="Z2" s="411" t="s">
        <v>98</v>
      </c>
      <c r="AA2" s="442" t="s">
        <v>97</v>
      </c>
      <c r="AB2" s="59" t="s">
        <v>98</v>
      </c>
      <c r="AC2" s="447" t="s">
        <v>97</v>
      </c>
      <c r="AD2" s="58" t="s">
        <v>98</v>
      </c>
      <c r="AE2" s="450" t="s">
        <v>97</v>
      </c>
      <c r="AF2" s="58" t="s">
        <v>98</v>
      </c>
      <c r="AG2" s="450" t="s">
        <v>97</v>
      </c>
      <c r="AH2" s="61" t="s">
        <v>98</v>
      </c>
      <c r="AI2" s="475"/>
      <c r="AJ2" s="472"/>
    </row>
    <row r="3" spans="1:36" s="441" customFormat="1" ht="27" x14ac:dyDescent="0.15">
      <c r="A3" s="434" t="s">
        <v>265</v>
      </c>
      <c r="B3" s="435" t="s">
        <v>256</v>
      </c>
      <c r="C3" s="435" t="s">
        <v>257</v>
      </c>
      <c r="D3" s="435" t="s">
        <v>258</v>
      </c>
      <c r="E3" s="443" t="s">
        <v>259</v>
      </c>
      <c r="F3" s="436">
        <v>3000</v>
      </c>
      <c r="G3" s="443" t="s">
        <v>260</v>
      </c>
      <c r="H3" s="436">
        <v>3000</v>
      </c>
      <c r="I3" s="443" t="s">
        <v>259</v>
      </c>
      <c r="J3" s="436">
        <v>3000</v>
      </c>
      <c r="K3" s="443" t="s">
        <v>261</v>
      </c>
      <c r="L3" s="436">
        <v>3000</v>
      </c>
      <c r="M3" s="443"/>
      <c r="N3" s="436"/>
      <c r="O3" s="443"/>
      <c r="P3" s="436"/>
      <c r="Q3" s="443" t="s">
        <v>262</v>
      </c>
      <c r="R3" s="436">
        <v>9000</v>
      </c>
      <c r="S3" s="443" t="s">
        <v>259</v>
      </c>
      <c r="T3" s="436">
        <v>3000</v>
      </c>
      <c r="U3" s="443" t="s">
        <v>259</v>
      </c>
      <c r="V3" s="436">
        <v>3000</v>
      </c>
      <c r="W3" s="443" t="s">
        <v>264</v>
      </c>
      <c r="X3" s="436">
        <v>3000</v>
      </c>
      <c r="Y3" s="443" t="s">
        <v>259</v>
      </c>
      <c r="Z3" s="436">
        <v>3000</v>
      </c>
      <c r="AA3" s="443" t="s">
        <v>261</v>
      </c>
      <c r="AB3" s="437">
        <v>3000</v>
      </c>
      <c r="AC3" s="448">
        <v>43070</v>
      </c>
      <c r="AD3" s="436">
        <v>1000</v>
      </c>
      <c r="AE3" s="451"/>
      <c r="AF3" s="436"/>
      <c r="AG3" s="451"/>
      <c r="AH3" s="438"/>
      <c r="AI3" s="439">
        <f>SUM(F3,H3,J3,L3,N3,P3,R3,T3,V3,X3,Z3,AB3,AD3,AF3,AH3)</f>
        <v>37000</v>
      </c>
      <c r="AJ3" s="440" t="s">
        <v>263</v>
      </c>
    </row>
    <row r="4" spans="1:36" x14ac:dyDescent="0.15">
      <c r="A4" s="432">
        <v>1</v>
      </c>
      <c r="B4" s="56"/>
      <c r="C4" s="56"/>
      <c r="D4" s="56"/>
      <c r="E4" s="444"/>
      <c r="F4" s="67"/>
      <c r="G4" s="444"/>
      <c r="H4" s="67"/>
      <c r="I4" s="444"/>
      <c r="J4" s="67"/>
      <c r="K4" s="444"/>
      <c r="L4" s="67"/>
      <c r="M4" s="444"/>
      <c r="N4" s="67"/>
      <c r="O4" s="444"/>
      <c r="P4" s="67"/>
      <c r="Q4" s="444"/>
      <c r="R4" s="67"/>
      <c r="S4" s="444"/>
      <c r="T4" s="67"/>
      <c r="U4" s="444"/>
      <c r="V4" s="67"/>
      <c r="W4" s="444"/>
      <c r="X4" s="67"/>
      <c r="Y4" s="444"/>
      <c r="Z4" s="67"/>
      <c r="AA4" s="444"/>
      <c r="AB4" s="68"/>
      <c r="AC4" s="447"/>
      <c r="AD4" s="67"/>
      <c r="AE4" s="450"/>
      <c r="AF4" s="67"/>
      <c r="AG4" s="450"/>
      <c r="AH4" s="69"/>
      <c r="AI4" s="135">
        <f t="shared" ref="AI4:AI68" si="0">SUM(F4,H4,J4,L4,N4,P4,R4,T4,V4,X4,Z4,AB4,AD4,AF4,AH4)</f>
        <v>0</v>
      </c>
      <c r="AJ4" s="433"/>
    </row>
    <row r="5" spans="1:36" x14ac:dyDescent="0.15">
      <c r="A5" s="432">
        <v>2</v>
      </c>
      <c r="B5" s="56"/>
      <c r="C5" s="56"/>
      <c r="D5" s="56"/>
      <c r="E5" s="444"/>
      <c r="F5" s="67"/>
      <c r="G5" s="444"/>
      <c r="H5" s="67"/>
      <c r="I5" s="444"/>
      <c r="J5" s="67"/>
      <c r="K5" s="444"/>
      <c r="L5" s="67"/>
      <c r="M5" s="444"/>
      <c r="N5" s="67"/>
      <c r="O5" s="444"/>
      <c r="P5" s="67"/>
      <c r="Q5" s="444"/>
      <c r="R5" s="67"/>
      <c r="S5" s="444"/>
      <c r="T5" s="67"/>
      <c r="U5" s="444"/>
      <c r="V5" s="67"/>
      <c r="W5" s="444"/>
      <c r="X5" s="67"/>
      <c r="Y5" s="444"/>
      <c r="Z5" s="67"/>
      <c r="AA5" s="444"/>
      <c r="AB5" s="68"/>
      <c r="AC5" s="447"/>
      <c r="AD5" s="67"/>
      <c r="AE5" s="450"/>
      <c r="AF5" s="67"/>
      <c r="AG5" s="450"/>
      <c r="AH5" s="69"/>
      <c r="AI5" s="135">
        <f t="shared" si="0"/>
        <v>0</v>
      </c>
      <c r="AJ5" s="60"/>
    </row>
    <row r="6" spans="1:36" x14ac:dyDescent="0.15">
      <c r="A6" s="432">
        <v>3</v>
      </c>
      <c r="B6" s="56"/>
      <c r="C6" s="56"/>
      <c r="D6" s="56"/>
      <c r="E6" s="444"/>
      <c r="F6" s="67"/>
      <c r="G6" s="444"/>
      <c r="H6" s="67"/>
      <c r="I6" s="444"/>
      <c r="J6" s="67"/>
      <c r="K6" s="444"/>
      <c r="L6" s="67"/>
      <c r="M6" s="444"/>
      <c r="N6" s="67"/>
      <c r="O6" s="444"/>
      <c r="P6" s="67"/>
      <c r="Q6" s="444"/>
      <c r="R6" s="67"/>
      <c r="S6" s="444"/>
      <c r="T6" s="67"/>
      <c r="U6" s="444"/>
      <c r="V6" s="67"/>
      <c r="W6" s="444"/>
      <c r="X6" s="67"/>
      <c r="Y6" s="444"/>
      <c r="Z6" s="67"/>
      <c r="AA6" s="444"/>
      <c r="AB6" s="68"/>
      <c r="AC6" s="447"/>
      <c r="AD6" s="67"/>
      <c r="AE6" s="450"/>
      <c r="AF6" s="67"/>
      <c r="AG6" s="450"/>
      <c r="AH6" s="69"/>
      <c r="AI6" s="135">
        <f t="shared" si="0"/>
        <v>0</v>
      </c>
      <c r="AJ6" s="60"/>
    </row>
    <row r="7" spans="1:36" x14ac:dyDescent="0.15">
      <c r="A7" s="432">
        <v>4</v>
      </c>
      <c r="B7" s="56"/>
      <c r="C7" s="56"/>
      <c r="D7" s="56"/>
      <c r="E7" s="444"/>
      <c r="F7" s="67"/>
      <c r="G7" s="444"/>
      <c r="H7" s="67"/>
      <c r="I7" s="444"/>
      <c r="J7" s="67"/>
      <c r="K7" s="444"/>
      <c r="L7" s="67"/>
      <c r="M7" s="444"/>
      <c r="N7" s="67"/>
      <c r="O7" s="444"/>
      <c r="P7" s="67"/>
      <c r="Q7" s="444"/>
      <c r="R7" s="67"/>
      <c r="S7" s="444"/>
      <c r="T7" s="67"/>
      <c r="U7" s="444"/>
      <c r="V7" s="67"/>
      <c r="W7" s="444"/>
      <c r="X7" s="67"/>
      <c r="Y7" s="444"/>
      <c r="Z7" s="67"/>
      <c r="AA7" s="444"/>
      <c r="AB7" s="68"/>
      <c r="AC7" s="447"/>
      <c r="AD7" s="67"/>
      <c r="AE7" s="450"/>
      <c r="AF7" s="67"/>
      <c r="AG7" s="450"/>
      <c r="AH7" s="69"/>
      <c r="AI7" s="135">
        <f t="shared" si="0"/>
        <v>0</v>
      </c>
      <c r="AJ7" s="60"/>
    </row>
    <row r="8" spans="1:36" x14ac:dyDescent="0.15">
      <c r="A8" s="432">
        <v>5</v>
      </c>
      <c r="B8" s="56"/>
      <c r="C8" s="56"/>
      <c r="D8" s="56"/>
      <c r="E8" s="444"/>
      <c r="F8" s="67"/>
      <c r="G8" s="444"/>
      <c r="H8" s="67"/>
      <c r="I8" s="444"/>
      <c r="J8" s="67"/>
      <c r="K8" s="444"/>
      <c r="L8" s="67"/>
      <c r="M8" s="444"/>
      <c r="N8" s="67"/>
      <c r="O8" s="444"/>
      <c r="P8" s="67"/>
      <c r="Q8" s="444"/>
      <c r="R8" s="67"/>
      <c r="S8" s="444"/>
      <c r="T8" s="67"/>
      <c r="U8" s="444"/>
      <c r="V8" s="67"/>
      <c r="W8" s="444"/>
      <c r="X8" s="67"/>
      <c r="Y8" s="444"/>
      <c r="Z8" s="67"/>
      <c r="AA8" s="444"/>
      <c r="AB8" s="68"/>
      <c r="AC8" s="447"/>
      <c r="AD8" s="67"/>
      <c r="AE8" s="450"/>
      <c r="AF8" s="67"/>
      <c r="AG8" s="450"/>
      <c r="AH8" s="69"/>
      <c r="AI8" s="135">
        <f t="shared" si="0"/>
        <v>0</v>
      </c>
      <c r="AJ8" s="60"/>
    </row>
    <row r="9" spans="1:36" x14ac:dyDescent="0.15">
      <c r="A9" s="432">
        <v>6</v>
      </c>
      <c r="B9" s="56"/>
      <c r="C9" s="56"/>
      <c r="D9" s="56"/>
      <c r="E9" s="444"/>
      <c r="F9" s="67"/>
      <c r="G9" s="444"/>
      <c r="H9" s="67"/>
      <c r="I9" s="444"/>
      <c r="J9" s="67"/>
      <c r="K9" s="444"/>
      <c r="L9" s="67"/>
      <c r="M9" s="444"/>
      <c r="N9" s="67"/>
      <c r="O9" s="444"/>
      <c r="P9" s="67"/>
      <c r="Q9" s="444"/>
      <c r="R9" s="67"/>
      <c r="S9" s="444"/>
      <c r="T9" s="67"/>
      <c r="U9" s="444"/>
      <c r="V9" s="67"/>
      <c r="W9" s="444"/>
      <c r="X9" s="67"/>
      <c r="Y9" s="444"/>
      <c r="Z9" s="67"/>
      <c r="AA9" s="444"/>
      <c r="AB9" s="68"/>
      <c r="AC9" s="447"/>
      <c r="AD9" s="67"/>
      <c r="AE9" s="450"/>
      <c r="AF9" s="67"/>
      <c r="AG9" s="450"/>
      <c r="AH9" s="69"/>
      <c r="AI9" s="135">
        <f t="shared" si="0"/>
        <v>0</v>
      </c>
      <c r="AJ9" s="60"/>
    </row>
    <row r="10" spans="1:36" x14ac:dyDescent="0.15">
      <c r="A10" s="432">
        <v>7</v>
      </c>
      <c r="B10" s="56"/>
      <c r="C10" s="56"/>
      <c r="D10" s="56"/>
      <c r="E10" s="444"/>
      <c r="F10" s="67"/>
      <c r="G10" s="444"/>
      <c r="H10" s="67"/>
      <c r="I10" s="444"/>
      <c r="J10" s="67"/>
      <c r="K10" s="444"/>
      <c r="L10" s="67"/>
      <c r="M10" s="444"/>
      <c r="N10" s="67"/>
      <c r="O10" s="444"/>
      <c r="P10" s="67"/>
      <c r="Q10" s="444"/>
      <c r="R10" s="67"/>
      <c r="S10" s="444"/>
      <c r="T10" s="67"/>
      <c r="U10" s="444"/>
      <c r="V10" s="67"/>
      <c r="W10" s="444"/>
      <c r="X10" s="67"/>
      <c r="Y10" s="444"/>
      <c r="Z10" s="67"/>
      <c r="AA10" s="444"/>
      <c r="AB10" s="68"/>
      <c r="AC10" s="447"/>
      <c r="AD10" s="67"/>
      <c r="AE10" s="450"/>
      <c r="AF10" s="67"/>
      <c r="AG10" s="450"/>
      <c r="AH10" s="69"/>
      <c r="AI10" s="135">
        <f t="shared" si="0"/>
        <v>0</v>
      </c>
      <c r="AJ10" s="60"/>
    </row>
    <row r="11" spans="1:36" x14ac:dyDescent="0.15">
      <c r="A11" s="432">
        <v>8</v>
      </c>
      <c r="B11" s="56"/>
      <c r="C11" s="56"/>
      <c r="D11" s="56"/>
      <c r="E11" s="444"/>
      <c r="F11" s="67"/>
      <c r="G11" s="444"/>
      <c r="H11" s="67"/>
      <c r="I11" s="444"/>
      <c r="J11" s="67"/>
      <c r="K11" s="444"/>
      <c r="L11" s="67"/>
      <c r="M11" s="444"/>
      <c r="N11" s="67"/>
      <c r="O11" s="444"/>
      <c r="P11" s="67"/>
      <c r="Q11" s="444"/>
      <c r="R11" s="67"/>
      <c r="S11" s="444"/>
      <c r="T11" s="67"/>
      <c r="U11" s="444"/>
      <c r="V11" s="67"/>
      <c r="W11" s="444"/>
      <c r="X11" s="67"/>
      <c r="Y11" s="444"/>
      <c r="Z11" s="67"/>
      <c r="AA11" s="444"/>
      <c r="AB11" s="68"/>
      <c r="AC11" s="447"/>
      <c r="AD11" s="67"/>
      <c r="AE11" s="450"/>
      <c r="AF11" s="67"/>
      <c r="AG11" s="450"/>
      <c r="AH11" s="69"/>
      <c r="AI11" s="135">
        <f t="shared" si="0"/>
        <v>0</v>
      </c>
      <c r="AJ11" s="60"/>
    </row>
    <row r="12" spans="1:36" x14ac:dyDescent="0.15">
      <c r="A12" s="432">
        <v>9</v>
      </c>
      <c r="B12" s="56"/>
      <c r="C12" s="56"/>
      <c r="D12" s="56"/>
      <c r="E12" s="444"/>
      <c r="F12" s="67"/>
      <c r="G12" s="444"/>
      <c r="H12" s="67"/>
      <c r="I12" s="444"/>
      <c r="J12" s="67"/>
      <c r="K12" s="444"/>
      <c r="L12" s="67"/>
      <c r="M12" s="444"/>
      <c r="N12" s="67"/>
      <c r="O12" s="444"/>
      <c r="P12" s="67"/>
      <c r="Q12" s="444"/>
      <c r="R12" s="67"/>
      <c r="S12" s="444"/>
      <c r="T12" s="67"/>
      <c r="U12" s="444"/>
      <c r="V12" s="67"/>
      <c r="W12" s="444"/>
      <c r="X12" s="67"/>
      <c r="Y12" s="444"/>
      <c r="Z12" s="67"/>
      <c r="AA12" s="444"/>
      <c r="AB12" s="68"/>
      <c r="AC12" s="447"/>
      <c r="AD12" s="67"/>
      <c r="AE12" s="450"/>
      <c r="AF12" s="67"/>
      <c r="AG12" s="450"/>
      <c r="AH12" s="69"/>
      <c r="AI12" s="135">
        <f t="shared" si="0"/>
        <v>0</v>
      </c>
      <c r="AJ12" s="60"/>
    </row>
    <row r="13" spans="1:36" x14ac:dyDescent="0.15">
      <c r="A13" s="432">
        <v>10</v>
      </c>
      <c r="B13" s="56"/>
      <c r="C13" s="56"/>
      <c r="D13" s="56"/>
      <c r="E13" s="444"/>
      <c r="F13" s="67"/>
      <c r="G13" s="444"/>
      <c r="H13" s="67"/>
      <c r="I13" s="444"/>
      <c r="J13" s="67"/>
      <c r="K13" s="444"/>
      <c r="L13" s="67"/>
      <c r="M13" s="444"/>
      <c r="N13" s="67"/>
      <c r="O13" s="444"/>
      <c r="P13" s="67"/>
      <c r="Q13" s="444"/>
      <c r="R13" s="67"/>
      <c r="S13" s="444"/>
      <c r="T13" s="67"/>
      <c r="U13" s="444"/>
      <c r="V13" s="67"/>
      <c r="W13" s="444"/>
      <c r="X13" s="67"/>
      <c r="Y13" s="444"/>
      <c r="Z13" s="67"/>
      <c r="AA13" s="444"/>
      <c r="AB13" s="68"/>
      <c r="AC13" s="447"/>
      <c r="AD13" s="67"/>
      <c r="AE13" s="450"/>
      <c r="AF13" s="67"/>
      <c r="AG13" s="450"/>
      <c r="AH13" s="69"/>
      <c r="AI13" s="135">
        <f t="shared" si="0"/>
        <v>0</v>
      </c>
      <c r="AJ13" s="60"/>
    </row>
    <row r="14" spans="1:36" x14ac:dyDescent="0.15">
      <c r="A14" s="432">
        <v>11</v>
      </c>
      <c r="B14" s="56"/>
      <c r="C14" s="56"/>
      <c r="D14" s="56"/>
      <c r="E14" s="444"/>
      <c r="F14" s="67"/>
      <c r="G14" s="444"/>
      <c r="H14" s="67"/>
      <c r="I14" s="444"/>
      <c r="J14" s="67"/>
      <c r="K14" s="444"/>
      <c r="L14" s="67"/>
      <c r="M14" s="444"/>
      <c r="N14" s="67"/>
      <c r="O14" s="444"/>
      <c r="P14" s="67"/>
      <c r="Q14" s="444"/>
      <c r="R14" s="67"/>
      <c r="S14" s="444"/>
      <c r="T14" s="67"/>
      <c r="U14" s="444"/>
      <c r="V14" s="67"/>
      <c r="W14" s="444"/>
      <c r="X14" s="67"/>
      <c r="Y14" s="444"/>
      <c r="Z14" s="67"/>
      <c r="AA14" s="444"/>
      <c r="AB14" s="68"/>
      <c r="AC14" s="447"/>
      <c r="AD14" s="67"/>
      <c r="AE14" s="450"/>
      <c r="AF14" s="67"/>
      <c r="AG14" s="450"/>
      <c r="AH14" s="69"/>
      <c r="AI14" s="135">
        <f t="shared" si="0"/>
        <v>0</v>
      </c>
      <c r="AJ14" s="60"/>
    </row>
    <row r="15" spans="1:36" x14ac:dyDescent="0.15">
      <c r="A15" s="432">
        <v>12</v>
      </c>
      <c r="B15" s="56"/>
      <c r="C15" s="56"/>
      <c r="D15" s="56"/>
      <c r="E15" s="444"/>
      <c r="F15" s="67"/>
      <c r="G15" s="444"/>
      <c r="H15" s="67"/>
      <c r="I15" s="444"/>
      <c r="J15" s="67"/>
      <c r="K15" s="444"/>
      <c r="L15" s="67"/>
      <c r="M15" s="444"/>
      <c r="N15" s="67"/>
      <c r="O15" s="444"/>
      <c r="P15" s="67"/>
      <c r="Q15" s="444"/>
      <c r="R15" s="67"/>
      <c r="S15" s="444"/>
      <c r="T15" s="67"/>
      <c r="U15" s="444"/>
      <c r="V15" s="67"/>
      <c r="W15" s="444"/>
      <c r="X15" s="67"/>
      <c r="Y15" s="444"/>
      <c r="Z15" s="67"/>
      <c r="AA15" s="444"/>
      <c r="AB15" s="68"/>
      <c r="AC15" s="447"/>
      <c r="AD15" s="67"/>
      <c r="AE15" s="450"/>
      <c r="AF15" s="67"/>
      <c r="AG15" s="450"/>
      <c r="AH15" s="69"/>
      <c r="AI15" s="135">
        <f t="shared" si="0"/>
        <v>0</v>
      </c>
      <c r="AJ15" s="60"/>
    </row>
    <row r="16" spans="1:36" x14ac:dyDescent="0.15">
      <c r="A16" s="432">
        <v>13</v>
      </c>
      <c r="B16" s="56"/>
      <c r="C16" s="56"/>
      <c r="D16" s="56"/>
      <c r="E16" s="444"/>
      <c r="F16" s="67"/>
      <c r="G16" s="444"/>
      <c r="H16" s="67"/>
      <c r="I16" s="444"/>
      <c r="J16" s="67"/>
      <c r="K16" s="444"/>
      <c r="L16" s="67"/>
      <c r="M16" s="444"/>
      <c r="N16" s="67"/>
      <c r="O16" s="444"/>
      <c r="P16" s="67"/>
      <c r="Q16" s="444"/>
      <c r="R16" s="67"/>
      <c r="S16" s="444"/>
      <c r="T16" s="67"/>
      <c r="U16" s="444"/>
      <c r="V16" s="67"/>
      <c r="W16" s="444"/>
      <c r="X16" s="67"/>
      <c r="Y16" s="444"/>
      <c r="Z16" s="67"/>
      <c r="AA16" s="444"/>
      <c r="AB16" s="68"/>
      <c r="AC16" s="447"/>
      <c r="AD16" s="67"/>
      <c r="AE16" s="450"/>
      <c r="AF16" s="67"/>
      <c r="AG16" s="450"/>
      <c r="AH16" s="69"/>
      <c r="AI16" s="135">
        <f t="shared" si="0"/>
        <v>0</v>
      </c>
      <c r="AJ16" s="60"/>
    </row>
    <row r="17" spans="1:36" x14ac:dyDescent="0.15">
      <c r="A17" s="432">
        <v>14</v>
      </c>
      <c r="B17" s="56"/>
      <c r="C17" s="56"/>
      <c r="D17" s="56"/>
      <c r="E17" s="444"/>
      <c r="F17" s="67"/>
      <c r="G17" s="444"/>
      <c r="H17" s="67"/>
      <c r="I17" s="444"/>
      <c r="J17" s="67"/>
      <c r="K17" s="444"/>
      <c r="L17" s="67"/>
      <c r="M17" s="444"/>
      <c r="N17" s="67"/>
      <c r="O17" s="444"/>
      <c r="P17" s="67"/>
      <c r="Q17" s="444"/>
      <c r="R17" s="67"/>
      <c r="S17" s="444"/>
      <c r="T17" s="67"/>
      <c r="U17" s="444"/>
      <c r="V17" s="67"/>
      <c r="W17" s="444"/>
      <c r="X17" s="67"/>
      <c r="Y17" s="444"/>
      <c r="Z17" s="67"/>
      <c r="AA17" s="444"/>
      <c r="AB17" s="68"/>
      <c r="AC17" s="447"/>
      <c r="AD17" s="67"/>
      <c r="AE17" s="450"/>
      <c r="AF17" s="67"/>
      <c r="AG17" s="450"/>
      <c r="AH17" s="69"/>
      <c r="AI17" s="135">
        <f t="shared" si="0"/>
        <v>0</v>
      </c>
      <c r="AJ17" s="60"/>
    </row>
    <row r="18" spans="1:36" x14ac:dyDescent="0.15">
      <c r="A18" s="432">
        <v>15</v>
      </c>
      <c r="B18" s="56"/>
      <c r="C18" s="56"/>
      <c r="D18" s="56"/>
      <c r="E18" s="444"/>
      <c r="F18" s="67"/>
      <c r="G18" s="444"/>
      <c r="H18" s="67"/>
      <c r="I18" s="444"/>
      <c r="J18" s="67"/>
      <c r="K18" s="444"/>
      <c r="L18" s="67"/>
      <c r="M18" s="444"/>
      <c r="N18" s="67"/>
      <c r="O18" s="444"/>
      <c r="P18" s="67"/>
      <c r="Q18" s="444"/>
      <c r="R18" s="67"/>
      <c r="S18" s="444"/>
      <c r="T18" s="67"/>
      <c r="U18" s="444"/>
      <c r="V18" s="67"/>
      <c r="W18" s="444"/>
      <c r="X18" s="67"/>
      <c r="Y18" s="444"/>
      <c r="Z18" s="67"/>
      <c r="AA18" s="444"/>
      <c r="AB18" s="68"/>
      <c r="AC18" s="447"/>
      <c r="AD18" s="67"/>
      <c r="AE18" s="450"/>
      <c r="AF18" s="67"/>
      <c r="AG18" s="450"/>
      <c r="AH18" s="69"/>
      <c r="AI18" s="135">
        <f t="shared" si="0"/>
        <v>0</v>
      </c>
      <c r="AJ18" s="60"/>
    </row>
    <row r="19" spans="1:36" x14ac:dyDescent="0.15">
      <c r="A19" s="432">
        <v>16</v>
      </c>
      <c r="B19" s="56"/>
      <c r="C19" s="56"/>
      <c r="D19" s="56"/>
      <c r="E19" s="444"/>
      <c r="F19" s="67"/>
      <c r="G19" s="444"/>
      <c r="H19" s="67"/>
      <c r="I19" s="444"/>
      <c r="J19" s="67"/>
      <c r="K19" s="444"/>
      <c r="L19" s="67"/>
      <c r="M19" s="444"/>
      <c r="N19" s="67"/>
      <c r="O19" s="444"/>
      <c r="P19" s="67"/>
      <c r="Q19" s="444"/>
      <c r="R19" s="67"/>
      <c r="S19" s="444"/>
      <c r="T19" s="67"/>
      <c r="U19" s="444"/>
      <c r="V19" s="67"/>
      <c r="W19" s="444"/>
      <c r="X19" s="67"/>
      <c r="Y19" s="444"/>
      <c r="Z19" s="67"/>
      <c r="AA19" s="444"/>
      <c r="AB19" s="68"/>
      <c r="AC19" s="447"/>
      <c r="AD19" s="67"/>
      <c r="AE19" s="450"/>
      <c r="AF19" s="67"/>
      <c r="AG19" s="450"/>
      <c r="AH19" s="69"/>
      <c r="AI19" s="135">
        <f t="shared" si="0"/>
        <v>0</v>
      </c>
      <c r="AJ19" s="60"/>
    </row>
    <row r="20" spans="1:36" x14ac:dyDescent="0.15">
      <c r="A20" s="432">
        <v>17</v>
      </c>
      <c r="B20" s="56"/>
      <c r="C20" s="56"/>
      <c r="D20" s="56"/>
      <c r="E20" s="444"/>
      <c r="F20" s="67"/>
      <c r="G20" s="444"/>
      <c r="H20" s="67"/>
      <c r="I20" s="444"/>
      <c r="J20" s="67"/>
      <c r="K20" s="444"/>
      <c r="L20" s="67"/>
      <c r="M20" s="444"/>
      <c r="N20" s="67"/>
      <c r="O20" s="444"/>
      <c r="P20" s="67"/>
      <c r="Q20" s="444"/>
      <c r="R20" s="67"/>
      <c r="S20" s="444"/>
      <c r="T20" s="67"/>
      <c r="U20" s="444"/>
      <c r="V20" s="67"/>
      <c r="W20" s="444"/>
      <c r="X20" s="67"/>
      <c r="Y20" s="444"/>
      <c r="Z20" s="67"/>
      <c r="AA20" s="444"/>
      <c r="AB20" s="68"/>
      <c r="AC20" s="447"/>
      <c r="AD20" s="67"/>
      <c r="AE20" s="450"/>
      <c r="AF20" s="67"/>
      <c r="AG20" s="450"/>
      <c r="AH20" s="69"/>
      <c r="AI20" s="135">
        <f t="shared" si="0"/>
        <v>0</v>
      </c>
      <c r="AJ20" s="60"/>
    </row>
    <row r="21" spans="1:36" x14ac:dyDescent="0.15">
      <c r="A21" s="432">
        <v>18</v>
      </c>
      <c r="B21" s="56"/>
      <c r="C21" s="56"/>
      <c r="D21" s="56"/>
      <c r="E21" s="444"/>
      <c r="F21" s="67"/>
      <c r="G21" s="444"/>
      <c r="H21" s="67"/>
      <c r="I21" s="444"/>
      <c r="J21" s="67"/>
      <c r="K21" s="444"/>
      <c r="L21" s="67"/>
      <c r="M21" s="444"/>
      <c r="N21" s="67"/>
      <c r="O21" s="444"/>
      <c r="P21" s="67"/>
      <c r="Q21" s="444"/>
      <c r="R21" s="67"/>
      <c r="S21" s="444"/>
      <c r="T21" s="67"/>
      <c r="U21" s="444"/>
      <c r="V21" s="67"/>
      <c r="W21" s="444"/>
      <c r="X21" s="67"/>
      <c r="Y21" s="444"/>
      <c r="Z21" s="67"/>
      <c r="AA21" s="444"/>
      <c r="AB21" s="68"/>
      <c r="AC21" s="447"/>
      <c r="AD21" s="67"/>
      <c r="AE21" s="450"/>
      <c r="AF21" s="67"/>
      <c r="AG21" s="450"/>
      <c r="AH21" s="69"/>
      <c r="AI21" s="135">
        <f t="shared" si="0"/>
        <v>0</v>
      </c>
      <c r="AJ21" s="60"/>
    </row>
    <row r="22" spans="1:36" x14ac:dyDescent="0.15">
      <c r="A22" s="432">
        <v>19</v>
      </c>
      <c r="B22" s="56"/>
      <c r="C22" s="56"/>
      <c r="D22" s="56"/>
      <c r="E22" s="444"/>
      <c r="F22" s="67"/>
      <c r="G22" s="444"/>
      <c r="H22" s="67"/>
      <c r="I22" s="444"/>
      <c r="J22" s="67"/>
      <c r="K22" s="444"/>
      <c r="L22" s="67"/>
      <c r="M22" s="444"/>
      <c r="N22" s="67"/>
      <c r="O22" s="444"/>
      <c r="P22" s="67"/>
      <c r="Q22" s="444"/>
      <c r="R22" s="67"/>
      <c r="S22" s="444"/>
      <c r="T22" s="67"/>
      <c r="U22" s="444"/>
      <c r="V22" s="67"/>
      <c r="W22" s="444"/>
      <c r="X22" s="67"/>
      <c r="Y22" s="444"/>
      <c r="Z22" s="67"/>
      <c r="AA22" s="444"/>
      <c r="AB22" s="68"/>
      <c r="AC22" s="447"/>
      <c r="AD22" s="67"/>
      <c r="AE22" s="450"/>
      <c r="AF22" s="67"/>
      <c r="AG22" s="450"/>
      <c r="AH22" s="69"/>
      <c r="AI22" s="135">
        <f t="shared" si="0"/>
        <v>0</v>
      </c>
      <c r="AJ22" s="60"/>
    </row>
    <row r="23" spans="1:36" x14ac:dyDescent="0.15">
      <c r="A23" s="432">
        <v>20</v>
      </c>
      <c r="B23" s="56"/>
      <c r="C23" s="56"/>
      <c r="D23" s="56"/>
      <c r="E23" s="444"/>
      <c r="F23" s="67"/>
      <c r="G23" s="444"/>
      <c r="H23" s="67"/>
      <c r="I23" s="444"/>
      <c r="J23" s="67"/>
      <c r="K23" s="444"/>
      <c r="L23" s="67"/>
      <c r="M23" s="444"/>
      <c r="N23" s="67"/>
      <c r="O23" s="444"/>
      <c r="P23" s="67"/>
      <c r="Q23" s="444"/>
      <c r="R23" s="67"/>
      <c r="S23" s="444"/>
      <c r="T23" s="67"/>
      <c r="U23" s="444"/>
      <c r="V23" s="67"/>
      <c r="W23" s="444"/>
      <c r="X23" s="67"/>
      <c r="Y23" s="444"/>
      <c r="Z23" s="67"/>
      <c r="AA23" s="444"/>
      <c r="AB23" s="68"/>
      <c r="AC23" s="447"/>
      <c r="AD23" s="67"/>
      <c r="AE23" s="450"/>
      <c r="AF23" s="67"/>
      <c r="AG23" s="450"/>
      <c r="AH23" s="69"/>
      <c r="AI23" s="135">
        <f t="shared" si="0"/>
        <v>0</v>
      </c>
      <c r="AJ23" s="60"/>
    </row>
    <row r="24" spans="1:36" x14ac:dyDescent="0.15">
      <c r="A24" s="432">
        <v>21</v>
      </c>
      <c r="B24" s="56"/>
      <c r="C24" s="56"/>
      <c r="D24" s="56"/>
      <c r="E24" s="444"/>
      <c r="F24" s="67"/>
      <c r="G24" s="444"/>
      <c r="H24" s="67"/>
      <c r="I24" s="444"/>
      <c r="J24" s="67"/>
      <c r="K24" s="444"/>
      <c r="L24" s="67"/>
      <c r="M24" s="444"/>
      <c r="N24" s="67"/>
      <c r="O24" s="444"/>
      <c r="P24" s="67"/>
      <c r="Q24" s="444"/>
      <c r="R24" s="67"/>
      <c r="S24" s="444"/>
      <c r="T24" s="67"/>
      <c r="U24" s="444"/>
      <c r="V24" s="67"/>
      <c r="W24" s="444"/>
      <c r="X24" s="67"/>
      <c r="Y24" s="444"/>
      <c r="Z24" s="67"/>
      <c r="AA24" s="444"/>
      <c r="AB24" s="68"/>
      <c r="AC24" s="447"/>
      <c r="AD24" s="67"/>
      <c r="AE24" s="450"/>
      <c r="AF24" s="67"/>
      <c r="AG24" s="450"/>
      <c r="AH24" s="69"/>
      <c r="AI24" s="135">
        <f t="shared" si="0"/>
        <v>0</v>
      </c>
      <c r="AJ24" s="60"/>
    </row>
    <row r="25" spans="1:36" x14ac:dyDescent="0.15">
      <c r="A25" s="432">
        <v>22</v>
      </c>
      <c r="B25" s="56"/>
      <c r="C25" s="56"/>
      <c r="D25" s="56"/>
      <c r="E25" s="444"/>
      <c r="F25" s="67"/>
      <c r="G25" s="444"/>
      <c r="H25" s="67"/>
      <c r="I25" s="444"/>
      <c r="J25" s="67"/>
      <c r="K25" s="444"/>
      <c r="L25" s="67"/>
      <c r="M25" s="444"/>
      <c r="N25" s="67"/>
      <c r="O25" s="444"/>
      <c r="P25" s="67"/>
      <c r="Q25" s="444"/>
      <c r="R25" s="67"/>
      <c r="S25" s="444"/>
      <c r="T25" s="67"/>
      <c r="U25" s="444"/>
      <c r="V25" s="67"/>
      <c r="W25" s="444"/>
      <c r="X25" s="67"/>
      <c r="Y25" s="444"/>
      <c r="Z25" s="67"/>
      <c r="AA25" s="444"/>
      <c r="AB25" s="68"/>
      <c r="AC25" s="447"/>
      <c r="AD25" s="67"/>
      <c r="AE25" s="450"/>
      <c r="AF25" s="67"/>
      <c r="AG25" s="450"/>
      <c r="AH25" s="69"/>
      <c r="AI25" s="135">
        <f t="shared" si="0"/>
        <v>0</v>
      </c>
      <c r="AJ25" s="60"/>
    </row>
    <row r="26" spans="1:36" x14ac:dyDescent="0.15">
      <c r="A26" s="432">
        <v>23</v>
      </c>
      <c r="B26" s="56"/>
      <c r="C26" s="56"/>
      <c r="D26" s="56"/>
      <c r="E26" s="444"/>
      <c r="F26" s="67"/>
      <c r="G26" s="444"/>
      <c r="H26" s="67"/>
      <c r="I26" s="444"/>
      <c r="J26" s="67"/>
      <c r="K26" s="444"/>
      <c r="L26" s="67"/>
      <c r="M26" s="444"/>
      <c r="N26" s="67"/>
      <c r="O26" s="444"/>
      <c r="P26" s="67"/>
      <c r="Q26" s="444"/>
      <c r="R26" s="67"/>
      <c r="S26" s="444"/>
      <c r="T26" s="67"/>
      <c r="U26" s="444"/>
      <c r="V26" s="67"/>
      <c r="W26" s="444"/>
      <c r="X26" s="67"/>
      <c r="Y26" s="444"/>
      <c r="Z26" s="67"/>
      <c r="AA26" s="444"/>
      <c r="AB26" s="68"/>
      <c r="AC26" s="447"/>
      <c r="AD26" s="67"/>
      <c r="AE26" s="450"/>
      <c r="AF26" s="67"/>
      <c r="AG26" s="450"/>
      <c r="AH26" s="69"/>
      <c r="AI26" s="135">
        <f t="shared" si="0"/>
        <v>0</v>
      </c>
      <c r="AJ26" s="60"/>
    </row>
    <row r="27" spans="1:36" x14ac:dyDescent="0.15">
      <c r="A27" s="432">
        <v>24</v>
      </c>
      <c r="B27" s="56"/>
      <c r="C27" s="56"/>
      <c r="D27" s="56"/>
      <c r="E27" s="444"/>
      <c r="F27" s="67"/>
      <c r="G27" s="444"/>
      <c r="H27" s="67"/>
      <c r="I27" s="444"/>
      <c r="J27" s="67"/>
      <c r="K27" s="444"/>
      <c r="L27" s="67"/>
      <c r="M27" s="444"/>
      <c r="N27" s="67"/>
      <c r="O27" s="444"/>
      <c r="P27" s="67"/>
      <c r="Q27" s="444"/>
      <c r="R27" s="67"/>
      <c r="S27" s="444"/>
      <c r="T27" s="67"/>
      <c r="U27" s="444"/>
      <c r="V27" s="67"/>
      <c r="W27" s="444"/>
      <c r="X27" s="67"/>
      <c r="Y27" s="444"/>
      <c r="Z27" s="67"/>
      <c r="AA27" s="444"/>
      <c r="AB27" s="68"/>
      <c r="AC27" s="447"/>
      <c r="AD27" s="67"/>
      <c r="AE27" s="450"/>
      <c r="AF27" s="67"/>
      <c r="AG27" s="450"/>
      <c r="AH27" s="69"/>
      <c r="AI27" s="135">
        <f t="shared" si="0"/>
        <v>0</v>
      </c>
      <c r="AJ27" s="60"/>
    </row>
    <row r="28" spans="1:36" x14ac:dyDescent="0.15">
      <c r="A28" s="432">
        <v>25</v>
      </c>
      <c r="B28" s="56"/>
      <c r="C28" s="56"/>
      <c r="D28" s="56"/>
      <c r="E28" s="444"/>
      <c r="F28" s="67"/>
      <c r="G28" s="444"/>
      <c r="H28" s="67"/>
      <c r="I28" s="444"/>
      <c r="J28" s="67"/>
      <c r="K28" s="444"/>
      <c r="L28" s="67"/>
      <c r="M28" s="444"/>
      <c r="N28" s="67"/>
      <c r="O28" s="444"/>
      <c r="P28" s="67"/>
      <c r="Q28" s="444"/>
      <c r="R28" s="67"/>
      <c r="S28" s="444"/>
      <c r="T28" s="67"/>
      <c r="U28" s="444"/>
      <c r="V28" s="67"/>
      <c r="W28" s="444"/>
      <c r="X28" s="67"/>
      <c r="Y28" s="444"/>
      <c r="Z28" s="67"/>
      <c r="AA28" s="444"/>
      <c r="AB28" s="68"/>
      <c r="AC28" s="447"/>
      <c r="AD28" s="67"/>
      <c r="AE28" s="450"/>
      <c r="AF28" s="67"/>
      <c r="AG28" s="450"/>
      <c r="AH28" s="69"/>
      <c r="AI28" s="135">
        <f t="shared" si="0"/>
        <v>0</v>
      </c>
      <c r="AJ28" s="60"/>
    </row>
    <row r="29" spans="1:36" x14ac:dyDescent="0.15">
      <c r="A29" s="432">
        <v>26</v>
      </c>
      <c r="B29" s="56"/>
      <c r="C29" s="56"/>
      <c r="D29" s="56"/>
      <c r="E29" s="444"/>
      <c r="F29" s="67"/>
      <c r="G29" s="444"/>
      <c r="H29" s="67"/>
      <c r="I29" s="444"/>
      <c r="J29" s="67"/>
      <c r="K29" s="444"/>
      <c r="L29" s="67"/>
      <c r="M29" s="444"/>
      <c r="N29" s="67"/>
      <c r="O29" s="444"/>
      <c r="P29" s="67"/>
      <c r="Q29" s="444"/>
      <c r="R29" s="67"/>
      <c r="S29" s="444"/>
      <c r="T29" s="67"/>
      <c r="U29" s="444"/>
      <c r="V29" s="67"/>
      <c r="W29" s="444"/>
      <c r="X29" s="67"/>
      <c r="Y29" s="444"/>
      <c r="Z29" s="67"/>
      <c r="AA29" s="444"/>
      <c r="AB29" s="68"/>
      <c r="AC29" s="447"/>
      <c r="AD29" s="67"/>
      <c r="AE29" s="450"/>
      <c r="AF29" s="67"/>
      <c r="AG29" s="450"/>
      <c r="AH29" s="69"/>
      <c r="AI29" s="135">
        <f t="shared" si="0"/>
        <v>0</v>
      </c>
      <c r="AJ29" s="60"/>
    </row>
    <row r="30" spans="1:36" x14ac:dyDescent="0.15">
      <c r="A30" s="432">
        <v>27</v>
      </c>
      <c r="B30" s="56"/>
      <c r="C30" s="56"/>
      <c r="D30" s="56"/>
      <c r="E30" s="444"/>
      <c r="F30" s="67"/>
      <c r="G30" s="444"/>
      <c r="H30" s="67"/>
      <c r="I30" s="444"/>
      <c r="J30" s="67"/>
      <c r="K30" s="444"/>
      <c r="L30" s="67"/>
      <c r="M30" s="444"/>
      <c r="N30" s="67"/>
      <c r="O30" s="444"/>
      <c r="P30" s="67"/>
      <c r="Q30" s="444"/>
      <c r="R30" s="67"/>
      <c r="S30" s="444"/>
      <c r="T30" s="67"/>
      <c r="U30" s="444"/>
      <c r="V30" s="67"/>
      <c r="W30" s="444"/>
      <c r="X30" s="67"/>
      <c r="Y30" s="444"/>
      <c r="Z30" s="67"/>
      <c r="AA30" s="444"/>
      <c r="AB30" s="68"/>
      <c r="AC30" s="447"/>
      <c r="AD30" s="67"/>
      <c r="AE30" s="450"/>
      <c r="AF30" s="67"/>
      <c r="AG30" s="450"/>
      <c r="AH30" s="69"/>
      <c r="AI30" s="135">
        <f t="shared" si="0"/>
        <v>0</v>
      </c>
      <c r="AJ30" s="60"/>
    </row>
    <row r="31" spans="1:36" x14ac:dyDescent="0.15">
      <c r="A31" s="432">
        <v>28</v>
      </c>
      <c r="B31" s="56"/>
      <c r="C31" s="56"/>
      <c r="D31" s="56"/>
      <c r="E31" s="444"/>
      <c r="F31" s="67"/>
      <c r="G31" s="444"/>
      <c r="H31" s="67"/>
      <c r="I31" s="444"/>
      <c r="J31" s="67"/>
      <c r="K31" s="444"/>
      <c r="L31" s="67"/>
      <c r="M31" s="444"/>
      <c r="N31" s="67"/>
      <c r="O31" s="444"/>
      <c r="P31" s="67"/>
      <c r="Q31" s="444"/>
      <c r="R31" s="67"/>
      <c r="S31" s="444"/>
      <c r="T31" s="67"/>
      <c r="U31" s="444"/>
      <c r="V31" s="67"/>
      <c r="W31" s="444"/>
      <c r="X31" s="67"/>
      <c r="Y31" s="444"/>
      <c r="Z31" s="67"/>
      <c r="AA31" s="444"/>
      <c r="AB31" s="68"/>
      <c r="AC31" s="447"/>
      <c r="AD31" s="67"/>
      <c r="AE31" s="450"/>
      <c r="AF31" s="67"/>
      <c r="AG31" s="450"/>
      <c r="AH31" s="69"/>
      <c r="AI31" s="135">
        <f t="shared" si="0"/>
        <v>0</v>
      </c>
      <c r="AJ31" s="60"/>
    </row>
    <row r="32" spans="1:36" x14ac:dyDescent="0.15">
      <c r="A32" s="432">
        <v>29</v>
      </c>
      <c r="B32" s="56"/>
      <c r="C32" s="56"/>
      <c r="D32" s="56"/>
      <c r="E32" s="444"/>
      <c r="F32" s="67"/>
      <c r="G32" s="444"/>
      <c r="H32" s="67"/>
      <c r="I32" s="444"/>
      <c r="J32" s="67"/>
      <c r="K32" s="444"/>
      <c r="L32" s="67"/>
      <c r="M32" s="444"/>
      <c r="N32" s="67"/>
      <c r="O32" s="444"/>
      <c r="P32" s="67"/>
      <c r="Q32" s="444"/>
      <c r="R32" s="67"/>
      <c r="S32" s="444"/>
      <c r="T32" s="67"/>
      <c r="U32" s="444"/>
      <c r="V32" s="67"/>
      <c r="W32" s="444"/>
      <c r="X32" s="67"/>
      <c r="Y32" s="444"/>
      <c r="Z32" s="67"/>
      <c r="AA32" s="444"/>
      <c r="AB32" s="68"/>
      <c r="AC32" s="447"/>
      <c r="AD32" s="67"/>
      <c r="AE32" s="450"/>
      <c r="AF32" s="67"/>
      <c r="AG32" s="450"/>
      <c r="AH32" s="69"/>
      <c r="AI32" s="135">
        <f t="shared" si="0"/>
        <v>0</v>
      </c>
      <c r="AJ32" s="60"/>
    </row>
    <row r="33" spans="1:36" x14ac:dyDescent="0.15">
      <c r="A33" s="432">
        <v>30</v>
      </c>
      <c r="B33" s="56"/>
      <c r="C33" s="56"/>
      <c r="D33" s="56"/>
      <c r="E33" s="444"/>
      <c r="F33" s="67"/>
      <c r="G33" s="444"/>
      <c r="H33" s="67"/>
      <c r="I33" s="444"/>
      <c r="J33" s="67"/>
      <c r="K33" s="444"/>
      <c r="L33" s="67"/>
      <c r="M33" s="444"/>
      <c r="N33" s="67"/>
      <c r="O33" s="444"/>
      <c r="P33" s="67"/>
      <c r="Q33" s="444"/>
      <c r="R33" s="67"/>
      <c r="S33" s="444"/>
      <c r="T33" s="67"/>
      <c r="U33" s="444"/>
      <c r="V33" s="67"/>
      <c r="W33" s="444"/>
      <c r="X33" s="67"/>
      <c r="Y33" s="444"/>
      <c r="Z33" s="67"/>
      <c r="AA33" s="444"/>
      <c r="AB33" s="68"/>
      <c r="AC33" s="447"/>
      <c r="AD33" s="67"/>
      <c r="AE33" s="450"/>
      <c r="AF33" s="67"/>
      <c r="AG33" s="450"/>
      <c r="AH33" s="69"/>
      <c r="AI33" s="135">
        <f t="shared" si="0"/>
        <v>0</v>
      </c>
      <c r="AJ33" s="60"/>
    </row>
    <row r="34" spans="1:36" x14ac:dyDescent="0.15">
      <c r="A34" s="432">
        <v>31</v>
      </c>
      <c r="B34" s="56"/>
      <c r="C34" s="56"/>
      <c r="D34" s="56"/>
      <c r="E34" s="444"/>
      <c r="F34" s="67"/>
      <c r="G34" s="444"/>
      <c r="H34" s="67"/>
      <c r="I34" s="444"/>
      <c r="J34" s="67"/>
      <c r="K34" s="444"/>
      <c r="L34" s="67"/>
      <c r="M34" s="444"/>
      <c r="N34" s="67"/>
      <c r="O34" s="444"/>
      <c r="P34" s="67"/>
      <c r="Q34" s="444"/>
      <c r="R34" s="67"/>
      <c r="S34" s="444"/>
      <c r="T34" s="67"/>
      <c r="U34" s="444"/>
      <c r="V34" s="67"/>
      <c r="W34" s="444"/>
      <c r="X34" s="67"/>
      <c r="Y34" s="444"/>
      <c r="Z34" s="67"/>
      <c r="AA34" s="444"/>
      <c r="AB34" s="68"/>
      <c r="AC34" s="447"/>
      <c r="AD34" s="67"/>
      <c r="AE34" s="450"/>
      <c r="AF34" s="67"/>
      <c r="AG34" s="450"/>
      <c r="AH34" s="69"/>
      <c r="AI34" s="135">
        <f t="shared" si="0"/>
        <v>0</v>
      </c>
      <c r="AJ34" s="60"/>
    </row>
    <row r="35" spans="1:36" x14ac:dyDescent="0.15">
      <c r="A35" s="432">
        <v>32</v>
      </c>
      <c r="B35" s="56"/>
      <c r="C35" s="56"/>
      <c r="D35" s="56"/>
      <c r="E35" s="444"/>
      <c r="F35" s="67"/>
      <c r="G35" s="444"/>
      <c r="H35" s="67"/>
      <c r="I35" s="444"/>
      <c r="J35" s="67"/>
      <c r="K35" s="444"/>
      <c r="L35" s="67"/>
      <c r="M35" s="444"/>
      <c r="N35" s="67"/>
      <c r="O35" s="444"/>
      <c r="P35" s="67"/>
      <c r="Q35" s="444"/>
      <c r="R35" s="67"/>
      <c r="S35" s="444"/>
      <c r="T35" s="67"/>
      <c r="U35" s="444"/>
      <c r="V35" s="67"/>
      <c r="W35" s="444"/>
      <c r="X35" s="67"/>
      <c r="Y35" s="444"/>
      <c r="Z35" s="67"/>
      <c r="AA35" s="444"/>
      <c r="AB35" s="68"/>
      <c r="AC35" s="447"/>
      <c r="AD35" s="67"/>
      <c r="AE35" s="450"/>
      <c r="AF35" s="67"/>
      <c r="AG35" s="450"/>
      <c r="AH35" s="69"/>
      <c r="AI35" s="135">
        <f t="shared" si="0"/>
        <v>0</v>
      </c>
      <c r="AJ35" s="60"/>
    </row>
    <row r="36" spans="1:36" x14ac:dyDescent="0.15">
      <c r="A36" s="432">
        <v>33</v>
      </c>
      <c r="B36" s="56"/>
      <c r="C36" s="56"/>
      <c r="D36" s="56"/>
      <c r="E36" s="444"/>
      <c r="F36" s="67"/>
      <c r="G36" s="444"/>
      <c r="H36" s="67"/>
      <c r="I36" s="444"/>
      <c r="J36" s="67"/>
      <c r="K36" s="444"/>
      <c r="L36" s="67"/>
      <c r="M36" s="444"/>
      <c r="N36" s="67"/>
      <c r="O36" s="444"/>
      <c r="P36" s="67"/>
      <c r="Q36" s="444"/>
      <c r="R36" s="67"/>
      <c r="S36" s="444"/>
      <c r="T36" s="67"/>
      <c r="U36" s="444"/>
      <c r="V36" s="67"/>
      <c r="W36" s="444"/>
      <c r="X36" s="67"/>
      <c r="Y36" s="444"/>
      <c r="Z36" s="67"/>
      <c r="AA36" s="444"/>
      <c r="AB36" s="68"/>
      <c r="AC36" s="447"/>
      <c r="AD36" s="67"/>
      <c r="AE36" s="450"/>
      <c r="AF36" s="67"/>
      <c r="AG36" s="450"/>
      <c r="AH36" s="69"/>
      <c r="AI36" s="135">
        <f t="shared" si="0"/>
        <v>0</v>
      </c>
      <c r="AJ36" s="60"/>
    </row>
    <row r="37" spans="1:36" x14ac:dyDescent="0.15">
      <c r="A37" s="432">
        <v>34</v>
      </c>
      <c r="B37" s="56"/>
      <c r="C37" s="56"/>
      <c r="D37" s="56"/>
      <c r="E37" s="444"/>
      <c r="F37" s="67"/>
      <c r="G37" s="444"/>
      <c r="H37" s="67"/>
      <c r="I37" s="444"/>
      <c r="J37" s="67"/>
      <c r="K37" s="444"/>
      <c r="L37" s="67"/>
      <c r="M37" s="444"/>
      <c r="N37" s="67"/>
      <c r="O37" s="444"/>
      <c r="P37" s="67"/>
      <c r="Q37" s="444"/>
      <c r="R37" s="67"/>
      <c r="S37" s="444"/>
      <c r="T37" s="67"/>
      <c r="U37" s="444"/>
      <c r="V37" s="67"/>
      <c r="W37" s="444"/>
      <c r="X37" s="67"/>
      <c r="Y37" s="444"/>
      <c r="Z37" s="67"/>
      <c r="AA37" s="444"/>
      <c r="AB37" s="68"/>
      <c r="AC37" s="447"/>
      <c r="AD37" s="67"/>
      <c r="AE37" s="450"/>
      <c r="AF37" s="67"/>
      <c r="AG37" s="450"/>
      <c r="AH37" s="69"/>
      <c r="AI37" s="135">
        <f t="shared" si="0"/>
        <v>0</v>
      </c>
      <c r="AJ37" s="60"/>
    </row>
    <row r="38" spans="1:36" x14ac:dyDescent="0.15">
      <c r="A38" s="432">
        <v>35</v>
      </c>
      <c r="B38" s="56"/>
      <c r="C38" s="56"/>
      <c r="D38" s="56"/>
      <c r="E38" s="444"/>
      <c r="F38" s="67"/>
      <c r="G38" s="444"/>
      <c r="H38" s="67"/>
      <c r="I38" s="444"/>
      <c r="J38" s="67"/>
      <c r="K38" s="444"/>
      <c r="L38" s="67"/>
      <c r="M38" s="444"/>
      <c r="N38" s="67"/>
      <c r="O38" s="444"/>
      <c r="P38" s="67"/>
      <c r="Q38" s="444"/>
      <c r="R38" s="67"/>
      <c r="S38" s="444"/>
      <c r="T38" s="67"/>
      <c r="U38" s="444"/>
      <c r="V38" s="67"/>
      <c r="W38" s="444"/>
      <c r="X38" s="67"/>
      <c r="Y38" s="444"/>
      <c r="Z38" s="67"/>
      <c r="AA38" s="444"/>
      <c r="AB38" s="68"/>
      <c r="AC38" s="447"/>
      <c r="AD38" s="67"/>
      <c r="AE38" s="450"/>
      <c r="AF38" s="67"/>
      <c r="AG38" s="450"/>
      <c r="AH38" s="69"/>
      <c r="AI38" s="135">
        <f t="shared" si="0"/>
        <v>0</v>
      </c>
      <c r="AJ38" s="60"/>
    </row>
    <row r="39" spans="1:36" x14ac:dyDescent="0.15">
      <c r="A39" s="432">
        <v>36</v>
      </c>
      <c r="B39" s="56"/>
      <c r="C39" s="56"/>
      <c r="D39" s="56"/>
      <c r="E39" s="444"/>
      <c r="F39" s="67"/>
      <c r="G39" s="444"/>
      <c r="H39" s="67"/>
      <c r="I39" s="444"/>
      <c r="J39" s="67"/>
      <c r="K39" s="444"/>
      <c r="L39" s="67"/>
      <c r="M39" s="444"/>
      <c r="N39" s="67"/>
      <c r="O39" s="444"/>
      <c r="P39" s="67"/>
      <c r="Q39" s="444"/>
      <c r="R39" s="67"/>
      <c r="S39" s="444"/>
      <c r="T39" s="67"/>
      <c r="U39" s="444"/>
      <c r="V39" s="67"/>
      <c r="W39" s="444"/>
      <c r="X39" s="67"/>
      <c r="Y39" s="444"/>
      <c r="Z39" s="67"/>
      <c r="AA39" s="444"/>
      <c r="AB39" s="68"/>
      <c r="AC39" s="447"/>
      <c r="AD39" s="67"/>
      <c r="AE39" s="450"/>
      <c r="AF39" s="67"/>
      <c r="AG39" s="450"/>
      <c r="AH39" s="69"/>
      <c r="AI39" s="135">
        <f t="shared" si="0"/>
        <v>0</v>
      </c>
      <c r="AJ39" s="60"/>
    </row>
    <row r="40" spans="1:36" x14ac:dyDescent="0.15">
      <c r="A40" s="432">
        <v>37</v>
      </c>
      <c r="B40" s="56"/>
      <c r="C40" s="56"/>
      <c r="D40" s="56"/>
      <c r="E40" s="444"/>
      <c r="F40" s="67"/>
      <c r="G40" s="444"/>
      <c r="H40" s="67"/>
      <c r="I40" s="444"/>
      <c r="J40" s="67"/>
      <c r="K40" s="444"/>
      <c r="L40" s="67"/>
      <c r="M40" s="444"/>
      <c r="N40" s="67"/>
      <c r="O40" s="444"/>
      <c r="P40" s="67"/>
      <c r="Q40" s="444"/>
      <c r="R40" s="67"/>
      <c r="S40" s="444"/>
      <c r="T40" s="67"/>
      <c r="U40" s="444"/>
      <c r="V40" s="67"/>
      <c r="W40" s="444"/>
      <c r="X40" s="67"/>
      <c r="Y40" s="444"/>
      <c r="Z40" s="67"/>
      <c r="AA40" s="444"/>
      <c r="AB40" s="68"/>
      <c r="AC40" s="447"/>
      <c r="AD40" s="67"/>
      <c r="AE40" s="450"/>
      <c r="AF40" s="67"/>
      <c r="AG40" s="450"/>
      <c r="AH40" s="69"/>
      <c r="AI40" s="135">
        <f t="shared" si="0"/>
        <v>0</v>
      </c>
      <c r="AJ40" s="60"/>
    </row>
    <row r="41" spans="1:36" x14ac:dyDescent="0.15">
      <c r="A41" s="432">
        <v>38</v>
      </c>
      <c r="B41" s="56"/>
      <c r="C41" s="56"/>
      <c r="D41" s="56"/>
      <c r="E41" s="444"/>
      <c r="F41" s="67"/>
      <c r="G41" s="444"/>
      <c r="H41" s="67"/>
      <c r="I41" s="444"/>
      <c r="J41" s="67"/>
      <c r="K41" s="444"/>
      <c r="L41" s="67"/>
      <c r="M41" s="444"/>
      <c r="N41" s="67"/>
      <c r="O41" s="444"/>
      <c r="P41" s="67"/>
      <c r="Q41" s="444"/>
      <c r="R41" s="67"/>
      <c r="S41" s="444"/>
      <c r="T41" s="67"/>
      <c r="U41" s="444"/>
      <c r="V41" s="67"/>
      <c r="W41" s="444"/>
      <c r="X41" s="67"/>
      <c r="Y41" s="444"/>
      <c r="Z41" s="67"/>
      <c r="AA41" s="444"/>
      <c r="AB41" s="68"/>
      <c r="AC41" s="447"/>
      <c r="AD41" s="67"/>
      <c r="AE41" s="450"/>
      <c r="AF41" s="67"/>
      <c r="AG41" s="450"/>
      <c r="AH41" s="69"/>
      <c r="AI41" s="135">
        <f t="shared" si="0"/>
        <v>0</v>
      </c>
      <c r="AJ41" s="60"/>
    </row>
    <row r="42" spans="1:36" x14ac:dyDescent="0.15">
      <c r="A42" s="432">
        <v>39</v>
      </c>
      <c r="B42" s="56"/>
      <c r="C42" s="56"/>
      <c r="D42" s="56"/>
      <c r="E42" s="444"/>
      <c r="F42" s="67"/>
      <c r="G42" s="444"/>
      <c r="H42" s="67"/>
      <c r="I42" s="444"/>
      <c r="J42" s="67"/>
      <c r="K42" s="444"/>
      <c r="L42" s="67"/>
      <c r="M42" s="444"/>
      <c r="N42" s="67"/>
      <c r="O42" s="444"/>
      <c r="P42" s="67"/>
      <c r="Q42" s="444"/>
      <c r="R42" s="67"/>
      <c r="S42" s="444"/>
      <c r="T42" s="67"/>
      <c r="U42" s="444"/>
      <c r="V42" s="67"/>
      <c r="W42" s="444"/>
      <c r="X42" s="67"/>
      <c r="Y42" s="444"/>
      <c r="Z42" s="67"/>
      <c r="AA42" s="444"/>
      <c r="AB42" s="68"/>
      <c r="AC42" s="447"/>
      <c r="AD42" s="67"/>
      <c r="AE42" s="450"/>
      <c r="AF42" s="67"/>
      <c r="AG42" s="450"/>
      <c r="AH42" s="69"/>
      <c r="AI42" s="135">
        <f t="shared" si="0"/>
        <v>0</v>
      </c>
      <c r="AJ42" s="60"/>
    </row>
    <row r="43" spans="1:36" x14ac:dyDescent="0.15">
      <c r="A43" s="432">
        <v>40</v>
      </c>
      <c r="B43" s="56"/>
      <c r="C43" s="56"/>
      <c r="D43" s="56"/>
      <c r="E43" s="444"/>
      <c r="F43" s="67"/>
      <c r="G43" s="444"/>
      <c r="H43" s="67"/>
      <c r="I43" s="444"/>
      <c r="J43" s="67"/>
      <c r="K43" s="444"/>
      <c r="L43" s="67"/>
      <c r="M43" s="444"/>
      <c r="N43" s="67"/>
      <c r="O43" s="444"/>
      <c r="P43" s="67"/>
      <c r="Q43" s="444"/>
      <c r="R43" s="67"/>
      <c r="S43" s="444"/>
      <c r="T43" s="67"/>
      <c r="U43" s="444"/>
      <c r="V43" s="67"/>
      <c r="W43" s="444"/>
      <c r="X43" s="67"/>
      <c r="Y43" s="444"/>
      <c r="Z43" s="67"/>
      <c r="AA43" s="444"/>
      <c r="AB43" s="68"/>
      <c r="AC43" s="447"/>
      <c r="AD43" s="67"/>
      <c r="AE43" s="450"/>
      <c r="AF43" s="67"/>
      <c r="AG43" s="450"/>
      <c r="AH43" s="69"/>
      <c r="AI43" s="135">
        <f t="shared" si="0"/>
        <v>0</v>
      </c>
      <c r="AJ43" s="60"/>
    </row>
    <row r="44" spans="1:36" x14ac:dyDescent="0.15">
      <c r="A44" s="432">
        <v>41</v>
      </c>
      <c r="B44" s="56"/>
      <c r="C44" s="56"/>
      <c r="D44" s="56"/>
      <c r="E44" s="444"/>
      <c r="F44" s="67"/>
      <c r="G44" s="444"/>
      <c r="H44" s="67"/>
      <c r="I44" s="444"/>
      <c r="J44" s="67"/>
      <c r="K44" s="444"/>
      <c r="L44" s="67"/>
      <c r="M44" s="444"/>
      <c r="N44" s="67"/>
      <c r="O44" s="444"/>
      <c r="P44" s="67"/>
      <c r="Q44" s="444"/>
      <c r="R44" s="67"/>
      <c r="S44" s="444"/>
      <c r="T44" s="67"/>
      <c r="U44" s="444"/>
      <c r="V44" s="67"/>
      <c r="W44" s="444"/>
      <c r="X44" s="67"/>
      <c r="Y44" s="444"/>
      <c r="Z44" s="67"/>
      <c r="AA44" s="444"/>
      <c r="AB44" s="68"/>
      <c r="AC44" s="447"/>
      <c r="AD44" s="67"/>
      <c r="AE44" s="450"/>
      <c r="AF44" s="67"/>
      <c r="AG44" s="450"/>
      <c r="AH44" s="69"/>
      <c r="AI44" s="135">
        <f t="shared" si="0"/>
        <v>0</v>
      </c>
      <c r="AJ44" s="60"/>
    </row>
    <row r="45" spans="1:36" x14ac:dyDescent="0.15">
      <c r="A45" s="432">
        <v>42</v>
      </c>
      <c r="B45" s="56"/>
      <c r="C45" s="56"/>
      <c r="D45" s="56"/>
      <c r="E45" s="444"/>
      <c r="F45" s="67"/>
      <c r="G45" s="444"/>
      <c r="H45" s="67"/>
      <c r="I45" s="444"/>
      <c r="J45" s="67"/>
      <c r="K45" s="444"/>
      <c r="L45" s="67"/>
      <c r="M45" s="444"/>
      <c r="N45" s="67"/>
      <c r="O45" s="444"/>
      <c r="P45" s="67"/>
      <c r="Q45" s="444"/>
      <c r="R45" s="67"/>
      <c r="S45" s="444"/>
      <c r="T45" s="67"/>
      <c r="U45" s="444"/>
      <c r="V45" s="67"/>
      <c r="W45" s="444"/>
      <c r="X45" s="67"/>
      <c r="Y45" s="444"/>
      <c r="Z45" s="67"/>
      <c r="AA45" s="444"/>
      <c r="AB45" s="68"/>
      <c r="AC45" s="447"/>
      <c r="AD45" s="67"/>
      <c r="AE45" s="450"/>
      <c r="AF45" s="67"/>
      <c r="AG45" s="450"/>
      <c r="AH45" s="69"/>
      <c r="AI45" s="135">
        <f t="shared" si="0"/>
        <v>0</v>
      </c>
      <c r="AJ45" s="60"/>
    </row>
    <row r="46" spans="1:36" x14ac:dyDescent="0.15">
      <c r="A46" s="432">
        <v>43</v>
      </c>
      <c r="B46" s="56"/>
      <c r="C46" s="56"/>
      <c r="D46" s="56"/>
      <c r="E46" s="444"/>
      <c r="F46" s="67"/>
      <c r="G46" s="444"/>
      <c r="H46" s="67"/>
      <c r="I46" s="444"/>
      <c r="J46" s="67"/>
      <c r="K46" s="444"/>
      <c r="L46" s="67"/>
      <c r="M46" s="444"/>
      <c r="N46" s="67"/>
      <c r="O46" s="444"/>
      <c r="P46" s="67"/>
      <c r="Q46" s="444"/>
      <c r="R46" s="67"/>
      <c r="S46" s="444"/>
      <c r="T46" s="67"/>
      <c r="U46" s="444"/>
      <c r="V46" s="67"/>
      <c r="W46" s="444"/>
      <c r="X46" s="67"/>
      <c r="Y46" s="444"/>
      <c r="Z46" s="67"/>
      <c r="AA46" s="444"/>
      <c r="AB46" s="68"/>
      <c r="AC46" s="447"/>
      <c r="AD46" s="67"/>
      <c r="AE46" s="450"/>
      <c r="AF46" s="67"/>
      <c r="AG46" s="450"/>
      <c r="AH46" s="69"/>
      <c r="AI46" s="135">
        <f t="shared" si="0"/>
        <v>0</v>
      </c>
      <c r="AJ46" s="60"/>
    </row>
    <row r="47" spans="1:36" x14ac:dyDescent="0.15">
      <c r="A47" s="432">
        <v>44</v>
      </c>
      <c r="B47" s="56"/>
      <c r="C47" s="56"/>
      <c r="D47" s="56"/>
      <c r="E47" s="444"/>
      <c r="F47" s="67"/>
      <c r="G47" s="444"/>
      <c r="H47" s="67"/>
      <c r="I47" s="444"/>
      <c r="J47" s="67"/>
      <c r="K47" s="444"/>
      <c r="L47" s="67"/>
      <c r="M47" s="444"/>
      <c r="N47" s="67"/>
      <c r="O47" s="444"/>
      <c r="P47" s="67"/>
      <c r="Q47" s="444"/>
      <c r="R47" s="67"/>
      <c r="S47" s="444"/>
      <c r="T47" s="67"/>
      <c r="U47" s="444"/>
      <c r="V47" s="67"/>
      <c r="W47" s="444"/>
      <c r="X47" s="67"/>
      <c r="Y47" s="444"/>
      <c r="Z47" s="67"/>
      <c r="AA47" s="444"/>
      <c r="AB47" s="68"/>
      <c r="AC47" s="447"/>
      <c r="AD47" s="67"/>
      <c r="AE47" s="450"/>
      <c r="AF47" s="67"/>
      <c r="AG47" s="450"/>
      <c r="AH47" s="69"/>
      <c r="AI47" s="135">
        <f t="shared" si="0"/>
        <v>0</v>
      </c>
      <c r="AJ47" s="60"/>
    </row>
    <row r="48" spans="1:36" x14ac:dyDescent="0.15">
      <c r="A48" s="432">
        <v>45</v>
      </c>
      <c r="B48" s="56"/>
      <c r="C48" s="56"/>
      <c r="D48" s="56"/>
      <c r="E48" s="444"/>
      <c r="F48" s="67"/>
      <c r="G48" s="444"/>
      <c r="H48" s="67"/>
      <c r="I48" s="444"/>
      <c r="J48" s="67"/>
      <c r="K48" s="444"/>
      <c r="L48" s="67"/>
      <c r="M48" s="444"/>
      <c r="N48" s="67"/>
      <c r="O48" s="444"/>
      <c r="P48" s="67"/>
      <c r="Q48" s="444"/>
      <c r="R48" s="67"/>
      <c r="S48" s="444"/>
      <c r="T48" s="67"/>
      <c r="U48" s="444"/>
      <c r="V48" s="67"/>
      <c r="W48" s="444"/>
      <c r="X48" s="67"/>
      <c r="Y48" s="444"/>
      <c r="Z48" s="67"/>
      <c r="AA48" s="444"/>
      <c r="AB48" s="68"/>
      <c r="AC48" s="447"/>
      <c r="AD48" s="67"/>
      <c r="AE48" s="450"/>
      <c r="AF48" s="67"/>
      <c r="AG48" s="450"/>
      <c r="AH48" s="69"/>
      <c r="AI48" s="135">
        <f t="shared" si="0"/>
        <v>0</v>
      </c>
      <c r="AJ48" s="60"/>
    </row>
    <row r="49" spans="1:36" x14ac:dyDescent="0.15">
      <c r="A49" s="432">
        <v>46</v>
      </c>
      <c r="B49" s="56"/>
      <c r="C49" s="56"/>
      <c r="D49" s="56"/>
      <c r="E49" s="444"/>
      <c r="F49" s="67"/>
      <c r="G49" s="444"/>
      <c r="H49" s="67"/>
      <c r="I49" s="444"/>
      <c r="J49" s="67"/>
      <c r="K49" s="444"/>
      <c r="L49" s="67"/>
      <c r="M49" s="444"/>
      <c r="N49" s="67"/>
      <c r="O49" s="444"/>
      <c r="P49" s="67"/>
      <c r="Q49" s="444"/>
      <c r="R49" s="67"/>
      <c r="S49" s="444"/>
      <c r="T49" s="67"/>
      <c r="U49" s="444"/>
      <c r="V49" s="67"/>
      <c r="W49" s="444"/>
      <c r="X49" s="67"/>
      <c r="Y49" s="444"/>
      <c r="Z49" s="67"/>
      <c r="AA49" s="444"/>
      <c r="AB49" s="68"/>
      <c r="AC49" s="447"/>
      <c r="AD49" s="67"/>
      <c r="AE49" s="450"/>
      <c r="AF49" s="67"/>
      <c r="AG49" s="450"/>
      <c r="AH49" s="69"/>
      <c r="AI49" s="135">
        <f t="shared" si="0"/>
        <v>0</v>
      </c>
      <c r="AJ49" s="60"/>
    </row>
    <row r="50" spans="1:36" x14ac:dyDescent="0.15">
      <c r="A50" s="432">
        <v>47</v>
      </c>
      <c r="B50" s="56"/>
      <c r="C50" s="56"/>
      <c r="D50" s="56"/>
      <c r="E50" s="444"/>
      <c r="F50" s="67"/>
      <c r="G50" s="444"/>
      <c r="H50" s="67"/>
      <c r="I50" s="444"/>
      <c r="J50" s="67"/>
      <c r="K50" s="444"/>
      <c r="L50" s="67"/>
      <c r="M50" s="444"/>
      <c r="N50" s="67"/>
      <c r="O50" s="444"/>
      <c r="P50" s="67"/>
      <c r="Q50" s="444"/>
      <c r="R50" s="67"/>
      <c r="S50" s="444"/>
      <c r="T50" s="67"/>
      <c r="U50" s="444"/>
      <c r="V50" s="67"/>
      <c r="W50" s="444"/>
      <c r="X50" s="67"/>
      <c r="Y50" s="444"/>
      <c r="Z50" s="67"/>
      <c r="AA50" s="444"/>
      <c r="AB50" s="68"/>
      <c r="AC50" s="447"/>
      <c r="AD50" s="67"/>
      <c r="AE50" s="450"/>
      <c r="AF50" s="67"/>
      <c r="AG50" s="450"/>
      <c r="AH50" s="69"/>
      <c r="AI50" s="135">
        <f t="shared" si="0"/>
        <v>0</v>
      </c>
      <c r="AJ50" s="60"/>
    </row>
    <row r="51" spans="1:36" x14ac:dyDescent="0.15">
      <c r="A51" s="432">
        <v>48</v>
      </c>
      <c r="B51" s="56"/>
      <c r="C51" s="56"/>
      <c r="D51" s="56"/>
      <c r="E51" s="444"/>
      <c r="F51" s="67"/>
      <c r="G51" s="444"/>
      <c r="H51" s="67"/>
      <c r="I51" s="444"/>
      <c r="J51" s="67"/>
      <c r="K51" s="444"/>
      <c r="L51" s="67"/>
      <c r="M51" s="444"/>
      <c r="N51" s="67"/>
      <c r="O51" s="444"/>
      <c r="P51" s="67"/>
      <c r="Q51" s="444"/>
      <c r="R51" s="67"/>
      <c r="S51" s="444"/>
      <c r="T51" s="67"/>
      <c r="U51" s="444"/>
      <c r="V51" s="67"/>
      <c r="W51" s="444"/>
      <c r="X51" s="67"/>
      <c r="Y51" s="444"/>
      <c r="Z51" s="67"/>
      <c r="AA51" s="444"/>
      <c r="AB51" s="68"/>
      <c r="AC51" s="447"/>
      <c r="AD51" s="67"/>
      <c r="AE51" s="450"/>
      <c r="AF51" s="67"/>
      <c r="AG51" s="450"/>
      <c r="AH51" s="69"/>
      <c r="AI51" s="135">
        <f t="shared" si="0"/>
        <v>0</v>
      </c>
      <c r="AJ51" s="60"/>
    </row>
    <row r="52" spans="1:36" x14ac:dyDescent="0.15">
      <c r="A52" s="432">
        <v>49</v>
      </c>
      <c r="B52" s="56"/>
      <c r="C52" s="56"/>
      <c r="D52" s="56"/>
      <c r="E52" s="444"/>
      <c r="F52" s="67"/>
      <c r="G52" s="444"/>
      <c r="H52" s="67"/>
      <c r="I52" s="444"/>
      <c r="J52" s="67"/>
      <c r="K52" s="444"/>
      <c r="L52" s="67"/>
      <c r="M52" s="444"/>
      <c r="N52" s="67"/>
      <c r="O52" s="444"/>
      <c r="P52" s="67"/>
      <c r="Q52" s="444"/>
      <c r="R52" s="67"/>
      <c r="S52" s="444"/>
      <c r="T52" s="67"/>
      <c r="U52" s="444"/>
      <c r="V52" s="67"/>
      <c r="W52" s="444"/>
      <c r="X52" s="67"/>
      <c r="Y52" s="444"/>
      <c r="Z52" s="67"/>
      <c r="AA52" s="444"/>
      <c r="AB52" s="68"/>
      <c r="AC52" s="447"/>
      <c r="AD52" s="67"/>
      <c r="AE52" s="450"/>
      <c r="AF52" s="67"/>
      <c r="AG52" s="450"/>
      <c r="AH52" s="69"/>
      <c r="AI52" s="135">
        <f t="shared" si="0"/>
        <v>0</v>
      </c>
      <c r="AJ52" s="60"/>
    </row>
    <row r="53" spans="1:36" x14ac:dyDescent="0.15">
      <c r="A53" s="432">
        <v>50</v>
      </c>
      <c r="B53" s="56"/>
      <c r="C53" s="56"/>
      <c r="D53" s="56"/>
      <c r="E53" s="444"/>
      <c r="F53" s="67"/>
      <c r="G53" s="444"/>
      <c r="H53" s="67"/>
      <c r="I53" s="444"/>
      <c r="J53" s="67"/>
      <c r="K53" s="444"/>
      <c r="L53" s="67"/>
      <c r="M53" s="444"/>
      <c r="N53" s="67"/>
      <c r="O53" s="444"/>
      <c r="P53" s="67"/>
      <c r="Q53" s="444"/>
      <c r="R53" s="67"/>
      <c r="S53" s="444"/>
      <c r="T53" s="67"/>
      <c r="U53" s="444"/>
      <c r="V53" s="67"/>
      <c r="W53" s="444"/>
      <c r="X53" s="67"/>
      <c r="Y53" s="444"/>
      <c r="Z53" s="67"/>
      <c r="AA53" s="444"/>
      <c r="AB53" s="68"/>
      <c r="AC53" s="447"/>
      <c r="AD53" s="67"/>
      <c r="AE53" s="450"/>
      <c r="AF53" s="67"/>
      <c r="AG53" s="450"/>
      <c r="AH53" s="69"/>
      <c r="AI53" s="135">
        <f t="shared" si="0"/>
        <v>0</v>
      </c>
      <c r="AJ53" s="60"/>
    </row>
    <row r="54" spans="1:36" x14ac:dyDescent="0.15">
      <c r="A54" s="432">
        <v>51</v>
      </c>
      <c r="B54" s="56"/>
      <c r="C54" s="56"/>
      <c r="D54" s="56"/>
      <c r="E54" s="444"/>
      <c r="F54" s="67"/>
      <c r="G54" s="444"/>
      <c r="H54" s="67"/>
      <c r="I54" s="444"/>
      <c r="J54" s="67"/>
      <c r="K54" s="444"/>
      <c r="L54" s="67"/>
      <c r="M54" s="444"/>
      <c r="N54" s="67"/>
      <c r="O54" s="444"/>
      <c r="P54" s="67"/>
      <c r="Q54" s="444"/>
      <c r="R54" s="67"/>
      <c r="S54" s="444"/>
      <c r="T54" s="67"/>
      <c r="U54" s="444"/>
      <c r="V54" s="67"/>
      <c r="W54" s="444"/>
      <c r="X54" s="67"/>
      <c r="Y54" s="444"/>
      <c r="Z54" s="67"/>
      <c r="AA54" s="444"/>
      <c r="AB54" s="68"/>
      <c r="AC54" s="447"/>
      <c r="AD54" s="67"/>
      <c r="AE54" s="450"/>
      <c r="AF54" s="67"/>
      <c r="AG54" s="450"/>
      <c r="AH54" s="69"/>
      <c r="AI54" s="135">
        <f t="shared" si="0"/>
        <v>0</v>
      </c>
      <c r="AJ54" s="60"/>
    </row>
    <row r="55" spans="1:36" x14ac:dyDescent="0.15">
      <c r="A55" s="432">
        <v>52</v>
      </c>
      <c r="B55" s="56"/>
      <c r="C55" s="56"/>
      <c r="D55" s="56"/>
      <c r="E55" s="444"/>
      <c r="F55" s="67"/>
      <c r="G55" s="444"/>
      <c r="H55" s="67"/>
      <c r="I55" s="444"/>
      <c r="J55" s="67"/>
      <c r="K55" s="444"/>
      <c r="L55" s="67"/>
      <c r="M55" s="444"/>
      <c r="N55" s="67"/>
      <c r="O55" s="444"/>
      <c r="P55" s="67"/>
      <c r="Q55" s="444"/>
      <c r="R55" s="67"/>
      <c r="S55" s="444"/>
      <c r="T55" s="67"/>
      <c r="U55" s="444"/>
      <c r="V55" s="67"/>
      <c r="W55" s="444"/>
      <c r="X55" s="67"/>
      <c r="Y55" s="444"/>
      <c r="Z55" s="67"/>
      <c r="AA55" s="444"/>
      <c r="AB55" s="68"/>
      <c r="AC55" s="447"/>
      <c r="AD55" s="67"/>
      <c r="AE55" s="450"/>
      <c r="AF55" s="67"/>
      <c r="AG55" s="450"/>
      <c r="AH55" s="69"/>
      <c r="AI55" s="135">
        <f t="shared" si="0"/>
        <v>0</v>
      </c>
      <c r="AJ55" s="60"/>
    </row>
    <row r="56" spans="1:36" x14ac:dyDescent="0.15">
      <c r="A56" s="432">
        <v>53</v>
      </c>
      <c r="B56" s="56"/>
      <c r="C56" s="56"/>
      <c r="D56" s="56"/>
      <c r="E56" s="444"/>
      <c r="F56" s="67"/>
      <c r="G56" s="444"/>
      <c r="H56" s="67"/>
      <c r="I56" s="444"/>
      <c r="J56" s="67"/>
      <c r="K56" s="444"/>
      <c r="L56" s="67"/>
      <c r="M56" s="444"/>
      <c r="N56" s="67"/>
      <c r="O56" s="444"/>
      <c r="P56" s="67"/>
      <c r="Q56" s="444"/>
      <c r="R56" s="67"/>
      <c r="S56" s="444"/>
      <c r="T56" s="67"/>
      <c r="U56" s="444"/>
      <c r="V56" s="67"/>
      <c r="W56" s="444"/>
      <c r="X56" s="67"/>
      <c r="Y56" s="444"/>
      <c r="Z56" s="67"/>
      <c r="AA56" s="444"/>
      <c r="AB56" s="68"/>
      <c r="AC56" s="447"/>
      <c r="AD56" s="67"/>
      <c r="AE56" s="450"/>
      <c r="AF56" s="67"/>
      <c r="AG56" s="450"/>
      <c r="AH56" s="69"/>
      <c r="AI56" s="135">
        <f t="shared" si="0"/>
        <v>0</v>
      </c>
      <c r="AJ56" s="60"/>
    </row>
    <row r="57" spans="1:36" x14ac:dyDescent="0.15">
      <c r="A57" s="432">
        <v>54</v>
      </c>
      <c r="B57" s="56"/>
      <c r="C57" s="56"/>
      <c r="D57" s="56"/>
      <c r="E57" s="444"/>
      <c r="F57" s="67"/>
      <c r="G57" s="444"/>
      <c r="H57" s="67"/>
      <c r="I57" s="444"/>
      <c r="J57" s="67"/>
      <c r="K57" s="444"/>
      <c r="L57" s="67"/>
      <c r="M57" s="444"/>
      <c r="N57" s="67"/>
      <c r="O57" s="444"/>
      <c r="P57" s="67"/>
      <c r="Q57" s="444"/>
      <c r="R57" s="67"/>
      <c r="S57" s="444"/>
      <c r="T57" s="67"/>
      <c r="U57" s="444"/>
      <c r="V57" s="67"/>
      <c r="W57" s="444"/>
      <c r="X57" s="67"/>
      <c r="Y57" s="444"/>
      <c r="Z57" s="67"/>
      <c r="AA57" s="444"/>
      <c r="AB57" s="68"/>
      <c r="AC57" s="447"/>
      <c r="AD57" s="67"/>
      <c r="AE57" s="450"/>
      <c r="AF57" s="67"/>
      <c r="AG57" s="450"/>
      <c r="AH57" s="69"/>
      <c r="AI57" s="135">
        <f t="shared" si="0"/>
        <v>0</v>
      </c>
      <c r="AJ57" s="60"/>
    </row>
    <row r="58" spans="1:36" x14ac:dyDescent="0.15">
      <c r="A58" s="432">
        <v>55</v>
      </c>
      <c r="B58" s="56"/>
      <c r="C58" s="56"/>
      <c r="D58" s="56"/>
      <c r="E58" s="444"/>
      <c r="F58" s="67"/>
      <c r="G58" s="444"/>
      <c r="H58" s="67"/>
      <c r="I58" s="444"/>
      <c r="J58" s="67"/>
      <c r="K58" s="444"/>
      <c r="L58" s="67"/>
      <c r="M58" s="444"/>
      <c r="N58" s="67"/>
      <c r="O58" s="444"/>
      <c r="P58" s="67"/>
      <c r="Q58" s="444"/>
      <c r="R58" s="67"/>
      <c r="S58" s="444"/>
      <c r="T58" s="67"/>
      <c r="U58" s="444"/>
      <c r="V58" s="67"/>
      <c r="W58" s="444"/>
      <c r="X58" s="67"/>
      <c r="Y58" s="444"/>
      <c r="Z58" s="67"/>
      <c r="AA58" s="444"/>
      <c r="AB58" s="68"/>
      <c r="AC58" s="447"/>
      <c r="AD58" s="67"/>
      <c r="AE58" s="450"/>
      <c r="AF58" s="67"/>
      <c r="AG58" s="450"/>
      <c r="AH58" s="69"/>
      <c r="AI58" s="135">
        <f t="shared" si="0"/>
        <v>0</v>
      </c>
      <c r="AJ58" s="60"/>
    </row>
    <row r="59" spans="1:36" x14ac:dyDescent="0.15">
      <c r="A59" s="432">
        <v>56</v>
      </c>
      <c r="B59" s="56"/>
      <c r="C59" s="56"/>
      <c r="D59" s="56"/>
      <c r="E59" s="444"/>
      <c r="F59" s="67"/>
      <c r="G59" s="444"/>
      <c r="H59" s="67"/>
      <c r="I59" s="444"/>
      <c r="J59" s="67"/>
      <c r="K59" s="444"/>
      <c r="L59" s="67"/>
      <c r="M59" s="444"/>
      <c r="N59" s="67"/>
      <c r="O59" s="444"/>
      <c r="P59" s="67"/>
      <c r="Q59" s="444"/>
      <c r="R59" s="67"/>
      <c r="S59" s="444"/>
      <c r="T59" s="67"/>
      <c r="U59" s="444"/>
      <c r="V59" s="67"/>
      <c r="W59" s="444"/>
      <c r="X59" s="67"/>
      <c r="Y59" s="444"/>
      <c r="Z59" s="67"/>
      <c r="AA59" s="444"/>
      <c r="AB59" s="68"/>
      <c r="AC59" s="447"/>
      <c r="AD59" s="67"/>
      <c r="AE59" s="450"/>
      <c r="AF59" s="67"/>
      <c r="AG59" s="450"/>
      <c r="AH59" s="69"/>
      <c r="AI59" s="135">
        <f t="shared" si="0"/>
        <v>0</v>
      </c>
      <c r="AJ59" s="60"/>
    </row>
    <row r="60" spans="1:36" x14ac:dyDescent="0.15">
      <c r="A60" s="432">
        <v>57</v>
      </c>
      <c r="B60" s="56"/>
      <c r="C60" s="56"/>
      <c r="D60" s="56"/>
      <c r="E60" s="444"/>
      <c r="F60" s="67"/>
      <c r="G60" s="444"/>
      <c r="H60" s="67"/>
      <c r="I60" s="444"/>
      <c r="J60" s="67"/>
      <c r="K60" s="444"/>
      <c r="L60" s="67"/>
      <c r="M60" s="444"/>
      <c r="N60" s="67"/>
      <c r="O60" s="444"/>
      <c r="P60" s="67"/>
      <c r="Q60" s="444"/>
      <c r="R60" s="67"/>
      <c r="S60" s="444"/>
      <c r="T60" s="67"/>
      <c r="U60" s="444"/>
      <c r="V60" s="67"/>
      <c r="W60" s="444"/>
      <c r="X60" s="67"/>
      <c r="Y60" s="444"/>
      <c r="Z60" s="67"/>
      <c r="AA60" s="444"/>
      <c r="AB60" s="68"/>
      <c r="AC60" s="447"/>
      <c r="AD60" s="67"/>
      <c r="AE60" s="450"/>
      <c r="AF60" s="67"/>
      <c r="AG60" s="450"/>
      <c r="AH60" s="69"/>
      <c r="AI60" s="135">
        <f t="shared" si="0"/>
        <v>0</v>
      </c>
      <c r="AJ60" s="60"/>
    </row>
    <row r="61" spans="1:36" x14ac:dyDescent="0.15">
      <c r="A61" s="432">
        <v>58</v>
      </c>
      <c r="B61" s="56"/>
      <c r="C61" s="56"/>
      <c r="D61" s="56"/>
      <c r="E61" s="444"/>
      <c r="F61" s="67"/>
      <c r="G61" s="444"/>
      <c r="H61" s="67"/>
      <c r="I61" s="444"/>
      <c r="J61" s="67"/>
      <c r="K61" s="444"/>
      <c r="L61" s="67"/>
      <c r="M61" s="444"/>
      <c r="N61" s="67"/>
      <c r="O61" s="444"/>
      <c r="P61" s="67"/>
      <c r="Q61" s="444"/>
      <c r="R61" s="67"/>
      <c r="S61" s="444"/>
      <c r="T61" s="67"/>
      <c r="U61" s="444"/>
      <c r="V61" s="67"/>
      <c r="W61" s="444"/>
      <c r="X61" s="67"/>
      <c r="Y61" s="444"/>
      <c r="Z61" s="67"/>
      <c r="AA61" s="444"/>
      <c r="AB61" s="68"/>
      <c r="AC61" s="447"/>
      <c r="AD61" s="67"/>
      <c r="AE61" s="450"/>
      <c r="AF61" s="67"/>
      <c r="AG61" s="450"/>
      <c r="AH61" s="69"/>
      <c r="AI61" s="135">
        <f t="shared" si="0"/>
        <v>0</v>
      </c>
      <c r="AJ61" s="60"/>
    </row>
    <row r="62" spans="1:36" x14ac:dyDescent="0.15">
      <c r="A62" s="432">
        <v>59</v>
      </c>
      <c r="B62" s="56"/>
      <c r="C62" s="56"/>
      <c r="D62" s="56"/>
      <c r="E62" s="444"/>
      <c r="F62" s="67"/>
      <c r="G62" s="444"/>
      <c r="H62" s="67"/>
      <c r="I62" s="444"/>
      <c r="J62" s="67"/>
      <c r="K62" s="444"/>
      <c r="L62" s="67"/>
      <c r="M62" s="444"/>
      <c r="N62" s="67"/>
      <c r="O62" s="444"/>
      <c r="P62" s="67"/>
      <c r="Q62" s="444"/>
      <c r="R62" s="67"/>
      <c r="S62" s="444"/>
      <c r="T62" s="67"/>
      <c r="U62" s="444"/>
      <c r="V62" s="67"/>
      <c r="W62" s="444"/>
      <c r="X62" s="67"/>
      <c r="Y62" s="444"/>
      <c r="Z62" s="67"/>
      <c r="AA62" s="444"/>
      <c r="AB62" s="68"/>
      <c r="AC62" s="447"/>
      <c r="AD62" s="67"/>
      <c r="AE62" s="450"/>
      <c r="AF62" s="67"/>
      <c r="AG62" s="450"/>
      <c r="AH62" s="69"/>
      <c r="AI62" s="135">
        <f t="shared" si="0"/>
        <v>0</v>
      </c>
      <c r="AJ62" s="60"/>
    </row>
    <row r="63" spans="1:36" x14ac:dyDescent="0.15">
      <c r="A63" s="432">
        <v>60</v>
      </c>
      <c r="B63" s="56"/>
      <c r="C63" s="56"/>
      <c r="D63" s="56"/>
      <c r="E63" s="444"/>
      <c r="F63" s="67"/>
      <c r="G63" s="444"/>
      <c r="H63" s="67"/>
      <c r="I63" s="444"/>
      <c r="J63" s="67"/>
      <c r="K63" s="444"/>
      <c r="L63" s="67"/>
      <c r="M63" s="444"/>
      <c r="N63" s="67"/>
      <c r="O63" s="444"/>
      <c r="P63" s="67"/>
      <c r="Q63" s="444"/>
      <c r="R63" s="67"/>
      <c r="S63" s="444"/>
      <c r="T63" s="67"/>
      <c r="U63" s="444"/>
      <c r="V63" s="67"/>
      <c r="W63" s="444"/>
      <c r="X63" s="67"/>
      <c r="Y63" s="444"/>
      <c r="Z63" s="67"/>
      <c r="AA63" s="444"/>
      <c r="AB63" s="68"/>
      <c r="AC63" s="447"/>
      <c r="AD63" s="67"/>
      <c r="AE63" s="450"/>
      <c r="AF63" s="67"/>
      <c r="AG63" s="450"/>
      <c r="AH63" s="69"/>
      <c r="AI63" s="135">
        <f t="shared" si="0"/>
        <v>0</v>
      </c>
      <c r="AJ63" s="60"/>
    </row>
    <row r="64" spans="1:36" x14ac:dyDescent="0.15">
      <c r="A64" s="432">
        <v>61</v>
      </c>
      <c r="B64" s="56"/>
      <c r="C64" s="56"/>
      <c r="D64" s="56"/>
      <c r="E64" s="444"/>
      <c r="F64" s="67"/>
      <c r="G64" s="444"/>
      <c r="H64" s="67"/>
      <c r="I64" s="444"/>
      <c r="J64" s="67"/>
      <c r="K64" s="444"/>
      <c r="L64" s="67"/>
      <c r="M64" s="444"/>
      <c r="N64" s="67"/>
      <c r="O64" s="444"/>
      <c r="P64" s="67"/>
      <c r="Q64" s="444"/>
      <c r="R64" s="67"/>
      <c r="S64" s="444"/>
      <c r="T64" s="67"/>
      <c r="U64" s="444"/>
      <c r="V64" s="67"/>
      <c r="W64" s="444"/>
      <c r="X64" s="67"/>
      <c r="Y64" s="444"/>
      <c r="Z64" s="67"/>
      <c r="AA64" s="444"/>
      <c r="AB64" s="68"/>
      <c r="AC64" s="447"/>
      <c r="AD64" s="67"/>
      <c r="AE64" s="450"/>
      <c r="AF64" s="67"/>
      <c r="AG64" s="450"/>
      <c r="AH64" s="69"/>
      <c r="AI64" s="135">
        <f t="shared" si="0"/>
        <v>0</v>
      </c>
      <c r="AJ64" s="60"/>
    </row>
    <row r="65" spans="1:36" x14ac:dyDescent="0.15">
      <c r="A65" s="432">
        <v>62</v>
      </c>
      <c r="B65" s="56"/>
      <c r="C65" s="56"/>
      <c r="D65" s="56"/>
      <c r="E65" s="444"/>
      <c r="F65" s="67"/>
      <c r="G65" s="444"/>
      <c r="H65" s="67"/>
      <c r="I65" s="444"/>
      <c r="J65" s="67"/>
      <c r="K65" s="444"/>
      <c r="L65" s="67"/>
      <c r="M65" s="444"/>
      <c r="N65" s="67"/>
      <c r="O65" s="444"/>
      <c r="P65" s="67"/>
      <c r="Q65" s="444"/>
      <c r="R65" s="67"/>
      <c r="S65" s="444"/>
      <c r="T65" s="67"/>
      <c r="U65" s="444"/>
      <c r="V65" s="67"/>
      <c r="W65" s="444"/>
      <c r="X65" s="67"/>
      <c r="Y65" s="444"/>
      <c r="Z65" s="67"/>
      <c r="AA65" s="444"/>
      <c r="AB65" s="68"/>
      <c r="AC65" s="447"/>
      <c r="AD65" s="67"/>
      <c r="AE65" s="450"/>
      <c r="AF65" s="67"/>
      <c r="AG65" s="450"/>
      <c r="AH65" s="69"/>
      <c r="AI65" s="135">
        <f t="shared" si="0"/>
        <v>0</v>
      </c>
      <c r="AJ65" s="60"/>
    </row>
    <row r="66" spans="1:36" x14ac:dyDescent="0.15">
      <c r="A66" s="432">
        <v>63</v>
      </c>
      <c r="B66" s="56"/>
      <c r="C66" s="56"/>
      <c r="D66" s="56"/>
      <c r="E66" s="444"/>
      <c r="F66" s="67"/>
      <c r="G66" s="444"/>
      <c r="H66" s="67"/>
      <c r="I66" s="444"/>
      <c r="J66" s="67"/>
      <c r="K66" s="444"/>
      <c r="L66" s="67"/>
      <c r="M66" s="444"/>
      <c r="N66" s="67"/>
      <c r="O66" s="444"/>
      <c r="P66" s="67"/>
      <c r="Q66" s="444"/>
      <c r="R66" s="67"/>
      <c r="S66" s="444"/>
      <c r="T66" s="67"/>
      <c r="U66" s="444"/>
      <c r="V66" s="67"/>
      <c r="W66" s="444"/>
      <c r="X66" s="67"/>
      <c r="Y66" s="444"/>
      <c r="Z66" s="67"/>
      <c r="AA66" s="444"/>
      <c r="AB66" s="68"/>
      <c r="AC66" s="447"/>
      <c r="AD66" s="67"/>
      <c r="AE66" s="450"/>
      <c r="AF66" s="67"/>
      <c r="AG66" s="450"/>
      <c r="AH66" s="69"/>
      <c r="AI66" s="135">
        <f t="shared" si="0"/>
        <v>0</v>
      </c>
      <c r="AJ66" s="60"/>
    </row>
    <row r="67" spans="1:36" x14ac:dyDescent="0.15">
      <c r="A67" s="432">
        <v>64</v>
      </c>
      <c r="B67" s="56"/>
      <c r="C67" s="56"/>
      <c r="D67" s="56"/>
      <c r="E67" s="444"/>
      <c r="F67" s="67"/>
      <c r="G67" s="444"/>
      <c r="H67" s="67"/>
      <c r="I67" s="444"/>
      <c r="J67" s="67"/>
      <c r="K67" s="444"/>
      <c r="L67" s="67"/>
      <c r="M67" s="444"/>
      <c r="N67" s="67"/>
      <c r="O67" s="444"/>
      <c r="P67" s="67"/>
      <c r="Q67" s="444"/>
      <c r="R67" s="67"/>
      <c r="S67" s="444"/>
      <c r="T67" s="67"/>
      <c r="U67" s="444"/>
      <c r="V67" s="67"/>
      <c r="W67" s="444"/>
      <c r="X67" s="67"/>
      <c r="Y67" s="444"/>
      <c r="Z67" s="67"/>
      <c r="AA67" s="444"/>
      <c r="AB67" s="68"/>
      <c r="AC67" s="447"/>
      <c r="AD67" s="67"/>
      <c r="AE67" s="450"/>
      <c r="AF67" s="67"/>
      <c r="AG67" s="450"/>
      <c r="AH67" s="69"/>
      <c r="AI67" s="135">
        <f t="shared" si="0"/>
        <v>0</v>
      </c>
      <c r="AJ67" s="60"/>
    </row>
    <row r="68" spans="1:36" x14ac:dyDescent="0.15">
      <c r="A68" s="432">
        <v>65</v>
      </c>
      <c r="B68" s="56"/>
      <c r="C68" s="56"/>
      <c r="D68" s="56"/>
      <c r="E68" s="444"/>
      <c r="F68" s="67"/>
      <c r="G68" s="444"/>
      <c r="H68" s="67"/>
      <c r="I68" s="444"/>
      <c r="J68" s="67"/>
      <c r="K68" s="444"/>
      <c r="L68" s="67"/>
      <c r="M68" s="444"/>
      <c r="N68" s="67"/>
      <c r="O68" s="444"/>
      <c r="P68" s="67"/>
      <c r="Q68" s="444"/>
      <c r="R68" s="67"/>
      <c r="S68" s="444"/>
      <c r="T68" s="67"/>
      <c r="U68" s="444"/>
      <c r="V68" s="67"/>
      <c r="W68" s="444"/>
      <c r="X68" s="67"/>
      <c r="Y68" s="444"/>
      <c r="Z68" s="67"/>
      <c r="AA68" s="444"/>
      <c r="AB68" s="68"/>
      <c r="AC68" s="447"/>
      <c r="AD68" s="67"/>
      <c r="AE68" s="450"/>
      <c r="AF68" s="67"/>
      <c r="AG68" s="450"/>
      <c r="AH68" s="69"/>
      <c r="AI68" s="135">
        <f t="shared" si="0"/>
        <v>0</v>
      </c>
      <c r="AJ68" s="60"/>
    </row>
    <row r="69" spans="1:36" x14ac:dyDescent="0.15">
      <c r="A69" s="432">
        <v>66</v>
      </c>
      <c r="B69" s="56"/>
      <c r="C69" s="56"/>
      <c r="D69" s="56"/>
      <c r="E69" s="444"/>
      <c r="F69" s="67"/>
      <c r="G69" s="444"/>
      <c r="H69" s="67"/>
      <c r="I69" s="444"/>
      <c r="J69" s="67"/>
      <c r="K69" s="444"/>
      <c r="L69" s="67"/>
      <c r="M69" s="444"/>
      <c r="N69" s="67"/>
      <c r="O69" s="444"/>
      <c r="P69" s="67"/>
      <c r="Q69" s="444"/>
      <c r="R69" s="67"/>
      <c r="S69" s="444"/>
      <c r="T69" s="67"/>
      <c r="U69" s="444"/>
      <c r="V69" s="67"/>
      <c r="W69" s="444"/>
      <c r="X69" s="67"/>
      <c r="Y69" s="444"/>
      <c r="Z69" s="67"/>
      <c r="AA69" s="444"/>
      <c r="AB69" s="68"/>
      <c r="AC69" s="447"/>
      <c r="AD69" s="67"/>
      <c r="AE69" s="450"/>
      <c r="AF69" s="67"/>
      <c r="AG69" s="450"/>
      <c r="AH69" s="69"/>
      <c r="AI69" s="135">
        <f t="shared" ref="AI69:AI132" si="1">SUM(F69,H69,J69,L69,N69,P69,R69,T69,V69,X69,Z69,AB69,AD69,AF69,AH69)</f>
        <v>0</v>
      </c>
      <c r="AJ69" s="60"/>
    </row>
    <row r="70" spans="1:36" x14ac:dyDescent="0.15">
      <c r="A70" s="432">
        <v>67</v>
      </c>
      <c r="B70" s="56"/>
      <c r="C70" s="56"/>
      <c r="D70" s="56"/>
      <c r="E70" s="444"/>
      <c r="F70" s="67"/>
      <c r="G70" s="444"/>
      <c r="H70" s="67"/>
      <c r="I70" s="444"/>
      <c r="J70" s="67"/>
      <c r="K70" s="444"/>
      <c r="L70" s="67"/>
      <c r="M70" s="444"/>
      <c r="N70" s="67"/>
      <c r="O70" s="444"/>
      <c r="P70" s="67"/>
      <c r="Q70" s="444"/>
      <c r="R70" s="67"/>
      <c r="S70" s="444"/>
      <c r="T70" s="67"/>
      <c r="U70" s="444"/>
      <c r="V70" s="67"/>
      <c r="W70" s="444"/>
      <c r="X70" s="67"/>
      <c r="Y70" s="444"/>
      <c r="Z70" s="67"/>
      <c r="AA70" s="444"/>
      <c r="AB70" s="68"/>
      <c r="AC70" s="447"/>
      <c r="AD70" s="67"/>
      <c r="AE70" s="450"/>
      <c r="AF70" s="67"/>
      <c r="AG70" s="450"/>
      <c r="AH70" s="69"/>
      <c r="AI70" s="135">
        <f t="shared" si="1"/>
        <v>0</v>
      </c>
      <c r="AJ70" s="60"/>
    </row>
    <row r="71" spans="1:36" x14ac:dyDescent="0.15">
      <c r="A71" s="432">
        <v>68</v>
      </c>
      <c r="B71" s="56"/>
      <c r="C71" s="56"/>
      <c r="D71" s="56"/>
      <c r="E71" s="444"/>
      <c r="F71" s="67"/>
      <c r="G71" s="444"/>
      <c r="H71" s="67"/>
      <c r="I71" s="444"/>
      <c r="J71" s="67"/>
      <c r="K71" s="444"/>
      <c r="L71" s="67"/>
      <c r="M71" s="444"/>
      <c r="N71" s="67"/>
      <c r="O71" s="444"/>
      <c r="P71" s="67"/>
      <c r="Q71" s="444"/>
      <c r="R71" s="67"/>
      <c r="S71" s="444"/>
      <c r="T71" s="67"/>
      <c r="U71" s="444"/>
      <c r="V71" s="67"/>
      <c r="W71" s="444"/>
      <c r="X71" s="67"/>
      <c r="Y71" s="444"/>
      <c r="Z71" s="67"/>
      <c r="AA71" s="444"/>
      <c r="AB71" s="68"/>
      <c r="AC71" s="447"/>
      <c r="AD71" s="67"/>
      <c r="AE71" s="450"/>
      <c r="AF71" s="67"/>
      <c r="AG71" s="450"/>
      <c r="AH71" s="69"/>
      <c r="AI71" s="135">
        <f t="shared" si="1"/>
        <v>0</v>
      </c>
      <c r="AJ71" s="60"/>
    </row>
    <row r="72" spans="1:36" x14ac:dyDescent="0.15">
      <c r="A72" s="432">
        <v>69</v>
      </c>
      <c r="B72" s="56"/>
      <c r="C72" s="56"/>
      <c r="D72" s="56"/>
      <c r="E72" s="444"/>
      <c r="F72" s="67"/>
      <c r="G72" s="444"/>
      <c r="H72" s="67"/>
      <c r="I72" s="444"/>
      <c r="J72" s="67"/>
      <c r="K72" s="444"/>
      <c r="L72" s="67"/>
      <c r="M72" s="444"/>
      <c r="N72" s="67"/>
      <c r="O72" s="444"/>
      <c r="P72" s="67"/>
      <c r="Q72" s="444"/>
      <c r="R72" s="67"/>
      <c r="S72" s="444"/>
      <c r="T72" s="67"/>
      <c r="U72" s="444"/>
      <c r="V72" s="67"/>
      <c r="W72" s="444"/>
      <c r="X72" s="67"/>
      <c r="Y72" s="444"/>
      <c r="Z72" s="67"/>
      <c r="AA72" s="444"/>
      <c r="AB72" s="68"/>
      <c r="AC72" s="447"/>
      <c r="AD72" s="67"/>
      <c r="AE72" s="450"/>
      <c r="AF72" s="67"/>
      <c r="AG72" s="450"/>
      <c r="AH72" s="69"/>
      <c r="AI72" s="135">
        <f t="shared" si="1"/>
        <v>0</v>
      </c>
      <c r="AJ72" s="60"/>
    </row>
    <row r="73" spans="1:36" x14ac:dyDescent="0.15">
      <c r="A73" s="432">
        <v>70</v>
      </c>
      <c r="B73" s="56"/>
      <c r="C73" s="56"/>
      <c r="D73" s="56"/>
      <c r="E73" s="444"/>
      <c r="F73" s="67"/>
      <c r="G73" s="444"/>
      <c r="H73" s="67"/>
      <c r="I73" s="444"/>
      <c r="J73" s="67"/>
      <c r="K73" s="444"/>
      <c r="L73" s="67"/>
      <c r="M73" s="444"/>
      <c r="N73" s="67"/>
      <c r="O73" s="444"/>
      <c r="P73" s="67"/>
      <c r="Q73" s="444"/>
      <c r="R73" s="67"/>
      <c r="S73" s="444"/>
      <c r="T73" s="67"/>
      <c r="U73" s="444"/>
      <c r="V73" s="67"/>
      <c r="W73" s="444"/>
      <c r="X73" s="67"/>
      <c r="Y73" s="444"/>
      <c r="Z73" s="67"/>
      <c r="AA73" s="444"/>
      <c r="AB73" s="68"/>
      <c r="AC73" s="447"/>
      <c r="AD73" s="67"/>
      <c r="AE73" s="450"/>
      <c r="AF73" s="67"/>
      <c r="AG73" s="450"/>
      <c r="AH73" s="69"/>
      <c r="AI73" s="135">
        <f t="shared" si="1"/>
        <v>0</v>
      </c>
      <c r="AJ73" s="60"/>
    </row>
    <row r="74" spans="1:36" x14ac:dyDescent="0.15">
      <c r="A74" s="432">
        <v>71</v>
      </c>
      <c r="B74" s="56"/>
      <c r="C74" s="56"/>
      <c r="D74" s="56"/>
      <c r="E74" s="444"/>
      <c r="F74" s="67"/>
      <c r="G74" s="444"/>
      <c r="H74" s="67"/>
      <c r="I74" s="444"/>
      <c r="J74" s="67"/>
      <c r="K74" s="444"/>
      <c r="L74" s="67"/>
      <c r="M74" s="444"/>
      <c r="N74" s="67"/>
      <c r="O74" s="444"/>
      <c r="P74" s="67"/>
      <c r="Q74" s="444"/>
      <c r="R74" s="67"/>
      <c r="S74" s="444"/>
      <c r="T74" s="67"/>
      <c r="U74" s="444"/>
      <c r="V74" s="67"/>
      <c r="W74" s="444"/>
      <c r="X74" s="67"/>
      <c r="Y74" s="444"/>
      <c r="Z74" s="67"/>
      <c r="AA74" s="444"/>
      <c r="AB74" s="68"/>
      <c r="AC74" s="447"/>
      <c r="AD74" s="67"/>
      <c r="AE74" s="450"/>
      <c r="AF74" s="67"/>
      <c r="AG74" s="450"/>
      <c r="AH74" s="69"/>
      <c r="AI74" s="135">
        <f t="shared" si="1"/>
        <v>0</v>
      </c>
      <c r="AJ74" s="60"/>
    </row>
    <row r="75" spans="1:36" x14ac:dyDescent="0.15">
      <c r="A75" s="432">
        <v>72</v>
      </c>
      <c r="B75" s="56"/>
      <c r="C75" s="56"/>
      <c r="D75" s="56"/>
      <c r="E75" s="444"/>
      <c r="F75" s="67"/>
      <c r="G75" s="444"/>
      <c r="H75" s="67"/>
      <c r="I75" s="444"/>
      <c r="J75" s="67"/>
      <c r="K75" s="444"/>
      <c r="L75" s="67"/>
      <c r="M75" s="444"/>
      <c r="N75" s="67"/>
      <c r="O75" s="444"/>
      <c r="P75" s="67"/>
      <c r="Q75" s="444"/>
      <c r="R75" s="67"/>
      <c r="S75" s="444"/>
      <c r="T75" s="67"/>
      <c r="U75" s="444"/>
      <c r="V75" s="67"/>
      <c r="W75" s="444"/>
      <c r="X75" s="67"/>
      <c r="Y75" s="444"/>
      <c r="Z75" s="67"/>
      <c r="AA75" s="444"/>
      <c r="AB75" s="68"/>
      <c r="AC75" s="447"/>
      <c r="AD75" s="67"/>
      <c r="AE75" s="450"/>
      <c r="AF75" s="67"/>
      <c r="AG75" s="450"/>
      <c r="AH75" s="69"/>
      <c r="AI75" s="135">
        <f t="shared" si="1"/>
        <v>0</v>
      </c>
      <c r="AJ75" s="60"/>
    </row>
    <row r="76" spans="1:36" x14ac:dyDescent="0.15">
      <c r="A76" s="432">
        <v>73</v>
      </c>
      <c r="B76" s="56"/>
      <c r="C76" s="56"/>
      <c r="D76" s="56"/>
      <c r="E76" s="444"/>
      <c r="F76" s="67"/>
      <c r="G76" s="444"/>
      <c r="H76" s="67"/>
      <c r="I76" s="444"/>
      <c r="J76" s="67"/>
      <c r="K76" s="444"/>
      <c r="L76" s="67"/>
      <c r="M76" s="444"/>
      <c r="N76" s="67"/>
      <c r="O76" s="444"/>
      <c r="P76" s="67"/>
      <c r="Q76" s="444"/>
      <c r="R76" s="67"/>
      <c r="S76" s="444"/>
      <c r="T76" s="67"/>
      <c r="U76" s="444"/>
      <c r="V76" s="67"/>
      <c r="W76" s="444"/>
      <c r="X76" s="67"/>
      <c r="Y76" s="444"/>
      <c r="Z76" s="67"/>
      <c r="AA76" s="444"/>
      <c r="AB76" s="68"/>
      <c r="AC76" s="447"/>
      <c r="AD76" s="67"/>
      <c r="AE76" s="450"/>
      <c r="AF76" s="67"/>
      <c r="AG76" s="450"/>
      <c r="AH76" s="69"/>
      <c r="AI76" s="135">
        <f t="shared" si="1"/>
        <v>0</v>
      </c>
      <c r="AJ76" s="60"/>
    </row>
    <row r="77" spans="1:36" x14ac:dyDescent="0.15">
      <c r="A77" s="432">
        <v>74</v>
      </c>
      <c r="B77" s="56"/>
      <c r="C77" s="56"/>
      <c r="D77" s="56"/>
      <c r="E77" s="444"/>
      <c r="F77" s="67"/>
      <c r="G77" s="444"/>
      <c r="H77" s="67"/>
      <c r="I77" s="444"/>
      <c r="J77" s="67"/>
      <c r="K77" s="444"/>
      <c r="L77" s="67"/>
      <c r="M77" s="444"/>
      <c r="N77" s="67"/>
      <c r="O77" s="444"/>
      <c r="P77" s="67"/>
      <c r="Q77" s="444"/>
      <c r="R77" s="67"/>
      <c r="S77" s="444"/>
      <c r="T77" s="67"/>
      <c r="U77" s="444"/>
      <c r="V77" s="67"/>
      <c r="W77" s="444"/>
      <c r="X77" s="67"/>
      <c r="Y77" s="444"/>
      <c r="Z77" s="67"/>
      <c r="AA77" s="444"/>
      <c r="AB77" s="68"/>
      <c r="AC77" s="447"/>
      <c r="AD77" s="67"/>
      <c r="AE77" s="450"/>
      <c r="AF77" s="67"/>
      <c r="AG77" s="450"/>
      <c r="AH77" s="69"/>
      <c r="AI77" s="135">
        <f t="shared" si="1"/>
        <v>0</v>
      </c>
      <c r="AJ77" s="60"/>
    </row>
    <row r="78" spans="1:36" x14ac:dyDescent="0.15">
      <c r="A78" s="432">
        <v>75</v>
      </c>
      <c r="B78" s="56"/>
      <c r="C78" s="56"/>
      <c r="D78" s="56"/>
      <c r="E78" s="444"/>
      <c r="F78" s="67"/>
      <c r="G78" s="444"/>
      <c r="H78" s="67"/>
      <c r="I78" s="444"/>
      <c r="J78" s="67"/>
      <c r="K78" s="444"/>
      <c r="L78" s="67"/>
      <c r="M78" s="444"/>
      <c r="N78" s="67"/>
      <c r="O78" s="444"/>
      <c r="P78" s="67"/>
      <c r="Q78" s="444"/>
      <c r="R78" s="67"/>
      <c r="S78" s="444"/>
      <c r="T78" s="67"/>
      <c r="U78" s="444"/>
      <c r="V78" s="67"/>
      <c r="W78" s="444"/>
      <c r="X78" s="67"/>
      <c r="Y78" s="444"/>
      <c r="Z78" s="67"/>
      <c r="AA78" s="444"/>
      <c r="AB78" s="68"/>
      <c r="AC78" s="447"/>
      <c r="AD78" s="67"/>
      <c r="AE78" s="450"/>
      <c r="AF78" s="67"/>
      <c r="AG78" s="450"/>
      <c r="AH78" s="69"/>
      <c r="AI78" s="135">
        <f t="shared" si="1"/>
        <v>0</v>
      </c>
      <c r="AJ78" s="60"/>
    </row>
    <row r="79" spans="1:36" x14ac:dyDescent="0.15">
      <c r="A79" s="432">
        <v>76</v>
      </c>
      <c r="B79" s="56"/>
      <c r="C79" s="56"/>
      <c r="D79" s="56"/>
      <c r="E79" s="444"/>
      <c r="F79" s="67"/>
      <c r="G79" s="444"/>
      <c r="H79" s="67"/>
      <c r="I79" s="444"/>
      <c r="J79" s="67"/>
      <c r="K79" s="444"/>
      <c r="L79" s="67"/>
      <c r="M79" s="444"/>
      <c r="N79" s="67"/>
      <c r="O79" s="444"/>
      <c r="P79" s="67"/>
      <c r="Q79" s="444"/>
      <c r="R79" s="67"/>
      <c r="S79" s="444"/>
      <c r="T79" s="67"/>
      <c r="U79" s="444"/>
      <c r="V79" s="67"/>
      <c r="W79" s="444"/>
      <c r="X79" s="67"/>
      <c r="Y79" s="444"/>
      <c r="Z79" s="67"/>
      <c r="AA79" s="444"/>
      <c r="AB79" s="68"/>
      <c r="AC79" s="447"/>
      <c r="AD79" s="67"/>
      <c r="AE79" s="450"/>
      <c r="AF79" s="67"/>
      <c r="AG79" s="450"/>
      <c r="AH79" s="69"/>
      <c r="AI79" s="135">
        <f t="shared" si="1"/>
        <v>0</v>
      </c>
      <c r="AJ79" s="60"/>
    </row>
    <row r="80" spans="1:36" x14ac:dyDescent="0.15">
      <c r="A80" s="432">
        <v>77</v>
      </c>
      <c r="B80" s="56"/>
      <c r="C80" s="56"/>
      <c r="D80" s="56"/>
      <c r="E80" s="444"/>
      <c r="F80" s="67"/>
      <c r="G80" s="444"/>
      <c r="H80" s="67"/>
      <c r="I80" s="444"/>
      <c r="J80" s="67"/>
      <c r="K80" s="444"/>
      <c r="L80" s="67"/>
      <c r="M80" s="444"/>
      <c r="N80" s="67"/>
      <c r="O80" s="444"/>
      <c r="P80" s="67"/>
      <c r="Q80" s="444"/>
      <c r="R80" s="67"/>
      <c r="S80" s="444"/>
      <c r="T80" s="67"/>
      <c r="U80" s="444"/>
      <c r="V80" s="67"/>
      <c r="W80" s="444"/>
      <c r="X80" s="67"/>
      <c r="Y80" s="444"/>
      <c r="Z80" s="67"/>
      <c r="AA80" s="444"/>
      <c r="AB80" s="68"/>
      <c r="AC80" s="447"/>
      <c r="AD80" s="67"/>
      <c r="AE80" s="450"/>
      <c r="AF80" s="67"/>
      <c r="AG80" s="450"/>
      <c r="AH80" s="69"/>
      <c r="AI80" s="135">
        <f t="shared" si="1"/>
        <v>0</v>
      </c>
      <c r="AJ80" s="60"/>
    </row>
    <row r="81" spans="1:36" x14ac:dyDescent="0.15">
      <c r="A81" s="432">
        <v>78</v>
      </c>
      <c r="B81" s="56"/>
      <c r="C81" s="56"/>
      <c r="D81" s="56"/>
      <c r="E81" s="444"/>
      <c r="F81" s="67"/>
      <c r="G81" s="444"/>
      <c r="H81" s="67"/>
      <c r="I81" s="444"/>
      <c r="J81" s="67"/>
      <c r="K81" s="444"/>
      <c r="L81" s="67"/>
      <c r="M81" s="444"/>
      <c r="N81" s="67"/>
      <c r="O81" s="444"/>
      <c r="P81" s="67"/>
      <c r="Q81" s="444"/>
      <c r="R81" s="67"/>
      <c r="S81" s="444"/>
      <c r="T81" s="67"/>
      <c r="U81" s="444"/>
      <c r="V81" s="67"/>
      <c r="W81" s="444"/>
      <c r="X81" s="67"/>
      <c r="Y81" s="444"/>
      <c r="Z81" s="67"/>
      <c r="AA81" s="444"/>
      <c r="AB81" s="68"/>
      <c r="AC81" s="447"/>
      <c r="AD81" s="67"/>
      <c r="AE81" s="450"/>
      <c r="AF81" s="67"/>
      <c r="AG81" s="450"/>
      <c r="AH81" s="69"/>
      <c r="AI81" s="135">
        <f t="shared" si="1"/>
        <v>0</v>
      </c>
      <c r="AJ81" s="60"/>
    </row>
    <row r="82" spans="1:36" x14ac:dyDescent="0.15">
      <c r="A82" s="432">
        <v>79</v>
      </c>
      <c r="B82" s="56"/>
      <c r="C82" s="56"/>
      <c r="D82" s="56"/>
      <c r="E82" s="444"/>
      <c r="F82" s="67"/>
      <c r="G82" s="444"/>
      <c r="H82" s="67"/>
      <c r="I82" s="444"/>
      <c r="J82" s="67"/>
      <c r="K82" s="444"/>
      <c r="L82" s="67"/>
      <c r="M82" s="444"/>
      <c r="N82" s="67"/>
      <c r="O82" s="444"/>
      <c r="P82" s="67"/>
      <c r="Q82" s="444"/>
      <c r="R82" s="67"/>
      <c r="S82" s="444"/>
      <c r="T82" s="67"/>
      <c r="U82" s="444"/>
      <c r="V82" s="67"/>
      <c r="W82" s="444"/>
      <c r="X82" s="67"/>
      <c r="Y82" s="444"/>
      <c r="Z82" s="67"/>
      <c r="AA82" s="444"/>
      <c r="AB82" s="68"/>
      <c r="AC82" s="447"/>
      <c r="AD82" s="67"/>
      <c r="AE82" s="450"/>
      <c r="AF82" s="67"/>
      <c r="AG82" s="450"/>
      <c r="AH82" s="69"/>
      <c r="AI82" s="135">
        <f t="shared" si="1"/>
        <v>0</v>
      </c>
      <c r="AJ82" s="60"/>
    </row>
    <row r="83" spans="1:36" x14ac:dyDescent="0.15">
      <c r="A83" s="432">
        <v>80</v>
      </c>
      <c r="B83" s="56"/>
      <c r="C83" s="56"/>
      <c r="D83" s="56"/>
      <c r="E83" s="444"/>
      <c r="F83" s="67"/>
      <c r="G83" s="444"/>
      <c r="H83" s="67"/>
      <c r="I83" s="444"/>
      <c r="J83" s="67"/>
      <c r="K83" s="444"/>
      <c r="L83" s="67"/>
      <c r="M83" s="444"/>
      <c r="N83" s="67"/>
      <c r="O83" s="444"/>
      <c r="P83" s="67"/>
      <c r="Q83" s="444"/>
      <c r="R83" s="67"/>
      <c r="S83" s="444"/>
      <c r="T83" s="67"/>
      <c r="U83" s="444"/>
      <c r="V83" s="67"/>
      <c r="W83" s="444"/>
      <c r="X83" s="67"/>
      <c r="Y83" s="444"/>
      <c r="Z83" s="67"/>
      <c r="AA83" s="444"/>
      <c r="AB83" s="68"/>
      <c r="AC83" s="447"/>
      <c r="AD83" s="67"/>
      <c r="AE83" s="450"/>
      <c r="AF83" s="67"/>
      <c r="AG83" s="450"/>
      <c r="AH83" s="69"/>
      <c r="AI83" s="135">
        <f t="shared" si="1"/>
        <v>0</v>
      </c>
      <c r="AJ83" s="60"/>
    </row>
    <row r="84" spans="1:36" x14ac:dyDescent="0.15">
      <c r="A84" s="432">
        <v>81</v>
      </c>
      <c r="B84" s="56"/>
      <c r="C84" s="56"/>
      <c r="D84" s="56"/>
      <c r="E84" s="444"/>
      <c r="F84" s="67"/>
      <c r="G84" s="444"/>
      <c r="H84" s="67"/>
      <c r="I84" s="444"/>
      <c r="J84" s="67"/>
      <c r="K84" s="444"/>
      <c r="L84" s="67"/>
      <c r="M84" s="444"/>
      <c r="N84" s="67"/>
      <c r="O84" s="444"/>
      <c r="P84" s="67"/>
      <c r="Q84" s="444"/>
      <c r="R84" s="67"/>
      <c r="S84" s="444"/>
      <c r="T84" s="67"/>
      <c r="U84" s="444"/>
      <c r="V84" s="67"/>
      <c r="W84" s="444"/>
      <c r="X84" s="67"/>
      <c r="Y84" s="444"/>
      <c r="Z84" s="67"/>
      <c r="AA84" s="444"/>
      <c r="AB84" s="68"/>
      <c r="AC84" s="447"/>
      <c r="AD84" s="67"/>
      <c r="AE84" s="450"/>
      <c r="AF84" s="67"/>
      <c r="AG84" s="450"/>
      <c r="AH84" s="69"/>
      <c r="AI84" s="135">
        <f t="shared" si="1"/>
        <v>0</v>
      </c>
      <c r="AJ84" s="60"/>
    </row>
    <row r="85" spans="1:36" x14ac:dyDescent="0.15">
      <c r="A85" s="432">
        <v>82</v>
      </c>
      <c r="B85" s="56"/>
      <c r="C85" s="56"/>
      <c r="D85" s="56"/>
      <c r="E85" s="444"/>
      <c r="F85" s="67"/>
      <c r="G85" s="444"/>
      <c r="H85" s="67"/>
      <c r="I85" s="444"/>
      <c r="J85" s="67"/>
      <c r="K85" s="444"/>
      <c r="L85" s="67"/>
      <c r="M85" s="444"/>
      <c r="N85" s="67"/>
      <c r="O85" s="444"/>
      <c r="P85" s="67"/>
      <c r="Q85" s="444"/>
      <c r="R85" s="67"/>
      <c r="S85" s="444"/>
      <c r="T85" s="67"/>
      <c r="U85" s="444"/>
      <c r="V85" s="67"/>
      <c r="W85" s="444"/>
      <c r="X85" s="67"/>
      <c r="Y85" s="444"/>
      <c r="Z85" s="67"/>
      <c r="AA85" s="444"/>
      <c r="AB85" s="68"/>
      <c r="AC85" s="447"/>
      <c r="AD85" s="67"/>
      <c r="AE85" s="450"/>
      <c r="AF85" s="67"/>
      <c r="AG85" s="450"/>
      <c r="AH85" s="69"/>
      <c r="AI85" s="135">
        <f t="shared" si="1"/>
        <v>0</v>
      </c>
      <c r="AJ85" s="60"/>
    </row>
    <row r="86" spans="1:36" x14ac:dyDescent="0.15">
      <c r="A86" s="432">
        <v>83</v>
      </c>
      <c r="B86" s="56"/>
      <c r="C86" s="56"/>
      <c r="D86" s="56"/>
      <c r="E86" s="444"/>
      <c r="F86" s="67"/>
      <c r="G86" s="444"/>
      <c r="H86" s="67"/>
      <c r="I86" s="444"/>
      <c r="J86" s="67"/>
      <c r="K86" s="444"/>
      <c r="L86" s="67"/>
      <c r="M86" s="444"/>
      <c r="N86" s="67"/>
      <c r="O86" s="444"/>
      <c r="P86" s="67"/>
      <c r="Q86" s="444"/>
      <c r="R86" s="67"/>
      <c r="S86" s="444"/>
      <c r="T86" s="67"/>
      <c r="U86" s="444"/>
      <c r="V86" s="67"/>
      <c r="W86" s="444"/>
      <c r="X86" s="67"/>
      <c r="Y86" s="444"/>
      <c r="Z86" s="67"/>
      <c r="AA86" s="444"/>
      <c r="AB86" s="68"/>
      <c r="AC86" s="447"/>
      <c r="AD86" s="67"/>
      <c r="AE86" s="450"/>
      <c r="AF86" s="67"/>
      <c r="AG86" s="450"/>
      <c r="AH86" s="69"/>
      <c r="AI86" s="135">
        <f t="shared" si="1"/>
        <v>0</v>
      </c>
      <c r="AJ86" s="60"/>
    </row>
    <row r="87" spans="1:36" x14ac:dyDescent="0.15">
      <c r="A87" s="432">
        <v>84</v>
      </c>
      <c r="B87" s="56"/>
      <c r="C87" s="56"/>
      <c r="D87" s="56"/>
      <c r="E87" s="444"/>
      <c r="F87" s="67"/>
      <c r="G87" s="444"/>
      <c r="H87" s="67"/>
      <c r="I87" s="444"/>
      <c r="J87" s="67"/>
      <c r="K87" s="444"/>
      <c r="L87" s="67"/>
      <c r="M87" s="444"/>
      <c r="N87" s="67"/>
      <c r="O87" s="444"/>
      <c r="P87" s="67"/>
      <c r="Q87" s="444"/>
      <c r="R87" s="67"/>
      <c r="S87" s="444"/>
      <c r="T87" s="67"/>
      <c r="U87" s="444"/>
      <c r="V87" s="67"/>
      <c r="W87" s="444"/>
      <c r="X87" s="67"/>
      <c r="Y87" s="444"/>
      <c r="Z87" s="67"/>
      <c r="AA87" s="444"/>
      <c r="AB87" s="68"/>
      <c r="AC87" s="447"/>
      <c r="AD87" s="67"/>
      <c r="AE87" s="450"/>
      <c r="AF87" s="67"/>
      <c r="AG87" s="450"/>
      <c r="AH87" s="69"/>
      <c r="AI87" s="135">
        <f t="shared" si="1"/>
        <v>0</v>
      </c>
      <c r="AJ87" s="60"/>
    </row>
    <row r="88" spans="1:36" x14ac:dyDescent="0.15">
      <c r="A88" s="432">
        <v>85</v>
      </c>
      <c r="B88" s="56"/>
      <c r="C88" s="56"/>
      <c r="D88" s="56"/>
      <c r="E88" s="444"/>
      <c r="F88" s="67"/>
      <c r="G88" s="444"/>
      <c r="H88" s="67"/>
      <c r="I88" s="444"/>
      <c r="J88" s="67"/>
      <c r="K88" s="444"/>
      <c r="L88" s="67"/>
      <c r="M88" s="444"/>
      <c r="N88" s="67"/>
      <c r="O88" s="444"/>
      <c r="P88" s="67"/>
      <c r="Q88" s="444"/>
      <c r="R88" s="67"/>
      <c r="S88" s="444"/>
      <c r="T88" s="67"/>
      <c r="U88" s="444"/>
      <c r="V88" s="67"/>
      <c r="W88" s="444"/>
      <c r="X88" s="67"/>
      <c r="Y88" s="444"/>
      <c r="Z88" s="67"/>
      <c r="AA88" s="444"/>
      <c r="AB88" s="68"/>
      <c r="AC88" s="447"/>
      <c r="AD88" s="67"/>
      <c r="AE88" s="450"/>
      <c r="AF88" s="67"/>
      <c r="AG88" s="450"/>
      <c r="AH88" s="69"/>
      <c r="AI88" s="135">
        <f t="shared" si="1"/>
        <v>0</v>
      </c>
      <c r="AJ88" s="60"/>
    </row>
    <row r="89" spans="1:36" x14ac:dyDescent="0.15">
      <c r="A89" s="432">
        <v>86</v>
      </c>
      <c r="B89" s="56"/>
      <c r="C89" s="56"/>
      <c r="D89" s="56"/>
      <c r="E89" s="444"/>
      <c r="F89" s="67"/>
      <c r="G89" s="444"/>
      <c r="H89" s="67"/>
      <c r="I89" s="444"/>
      <c r="J89" s="67"/>
      <c r="K89" s="444"/>
      <c r="L89" s="67"/>
      <c r="M89" s="444"/>
      <c r="N89" s="67"/>
      <c r="O89" s="444"/>
      <c r="P89" s="67"/>
      <c r="Q89" s="444"/>
      <c r="R89" s="67"/>
      <c r="S89" s="444"/>
      <c r="T89" s="67"/>
      <c r="U89" s="444"/>
      <c r="V89" s="67"/>
      <c r="W89" s="444"/>
      <c r="X89" s="67"/>
      <c r="Y89" s="444"/>
      <c r="Z89" s="67"/>
      <c r="AA89" s="444"/>
      <c r="AB89" s="68"/>
      <c r="AC89" s="447"/>
      <c r="AD89" s="67"/>
      <c r="AE89" s="450"/>
      <c r="AF89" s="67"/>
      <c r="AG89" s="450"/>
      <c r="AH89" s="69"/>
      <c r="AI89" s="135">
        <f t="shared" si="1"/>
        <v>0</v>
      </c>
      <c r="AJ89" s="60"/>
    </row>
    <row r="90" spans="1:36" x14ac:dyDescent="0.15">
      <c r="A90" s="432">
        <v>87</v>
      </c>
      <c r="B90" s="56"/>
      <c r="C90" s="56"/>
      <c r="D90" s="56"/>
      <c r="E90" s="444"/>
      <c r="F90" s="67"/>
      <c r="G90" s="444"/>
      <c r="H90" s="67"/>
      <c r="I90" s="444"/>
      <c r="J90" s="67"/>
      <c r="K90" s="444"/>
      <c r="L90" s="67"/>
      <c r="M90" s="444"/>
      <c r="N90" s="67"/>
      <c r="O90" s="444"/>
      <c r="P90" s="67"/>
      <c r="Q90" s="444"/>
      <c r="R90" s="67"/>
      <c r="S90" s="444"/>
      <c r="T90" s="67"/>
      <c r="U90" s="444"/>
      <c r="V90" s="67"/>
      <c r="W90" s="444"/>
      <c r="X90" s="67"/>
      <c r="Y90" s="444"/>
      <c r="Z90" s="67"/>
      <c r="AA90" s="444"/>
      <c r="AB90" s="68"/>
      <c r="AC90" s="447"/>
      <c r="AD90" s="67"/>
      <c r="AE90" s="450"/>
      <c r="AF90" s="67"/>
      <c r="AG90" s="450"/>
      <c r="AH90" s="69"/>
      <c r="AI90" s="135">
        <f t="shared" si="1"/>
        <v>0</v>
      </c>
      <c r="AJ90" s="60"/>
    </row>
    <row r="91" spans="1:36" x14ac:dyDescent="0.15">
      <c r="A91" s="432">
        <v>88</v>
      </c>
      <c r="B91" s="56"/>
      <c r="C91" s="56"/>
      <c r="D91" s="56"/>
      <c r="E91" s="444"/>
      <c r="F91" s="67"/>
      <c r="G91" s="444"/>
      <c r="H91" s="67"/>
      <c r="I91" s="444"/>
      <c r="J91" s="67"/>
      <c r="K91" s="444"/>
      <c r="L91" s="67"/>
      <c r="M91" s="444"/>
      <c r="N91" s="67"/>
      <c r="O91" s="444"/>
      <c r="P91" s="67"/>
      <c r="Q91" s="444"/>
      <c r="R91" s="67"/>
      <c r="S91" s="444"/>
      <c r="T91" s="67"/>
      <c r="U91" s="444"/>
      <c r="V91" s="67"/>
      <c r="W91" s="444"/>
      <c r="X91" s="67"/>
      <c r="Y91" s="444"/>
      <c r="Z91" s="67"/>
      <c r="AA91" s="444"/>
      <c r="AB91" s="68"/>
      <c r="AC91" s="447"/>
      <c r="AD91" s="67"/>
      <c r="AE91" s="450"/>
      <c r="AF91" s="67"/>
      <c r="AG91" s="450"/>
      <c r="AH91" s="69"/>
      <c r="AI91" s="135">
        <f t="shared" si="1"/>
        <v>0</v>
      </c>
      <c r="AJ91" s="60"/>
    </row>
    <row r="92" spans="1:36" x14ac:dyDescent="0.15">
      <c r="A92" s="432">
        <v>89</v>
      </c>
      <c r="B92" s="56"/>
      <c r="C92" s="56"/>
      <c r="D92" s="56"/>
      <c r="E92" s="444"/>
      <c r="F92" s="67"/>
      <c r="G92" s="444"/>
      <c r="H92" s="67"/>
      <c r="I92" s="444"/>
      <c r="J92" s="67"/>
      <c r="K92" s="444"/>
      <c r="L92" s="67"/>
      <c r="M92" s="444"/>
      <c r="N92" s="67"/>
      <c r="O92" s="444"/>
      <c r="P92" s="67"/>
      <c r="Q92" s="444"/>
      <c r="R92" s="67"/>
      <c r="S92" s="444"/>
      <c r="T92" s="67"/>
      <c r="U92" s="444"/>
      <c r="V92" s="67"/>
      <c r="W92" s="444"/>
      <c r="X92" s="67"/>
      <c r="Y92" s="444"/>
      <c r="Z92" s="67"/>
      <c r="AA92" s="444"/>
      <c r="AB92" s="68"/>
      <c r="AC92" s="447"/>
      <c r="AD92" s="67"/>
      <c r="AE92" s="450"/>
      <c r="AF92" s="67"/>
      <c r="AG92" s="450"/>
      <c r="AH92" s="69"/>
      <c r="AI92" s="135">
        <f t="shared" si="1"/>
        <v>0</v>
      </c>
      <c r="AJ92" s="60"/>
    </row>
    <row r="93" spans="1:36" x14ac:dyDescent="0.15">
      <c r="A93" s="432">
        <v>90</v>
      </c>
      <c r="B93" s="56"/>
      <c r="C93" s="56"/>
      <c r="D93" s="56"/>
      <c r="E93" s="444"/>
      <c r="F93" s="67"/>
      <c r="G93" s="444"/>
      <c r="H93" s="67"/>
      <c r="I93" s="444"/>
      <c r="J93" s="67"/>
      <c r="K93" s="444"/>
      <c r="L93" s="67"/>
      <c r="M93" s="444"/>
      <c r="N93" s="67"/>
      <c r="O93" s="444"/>
      <c r="P93" s="67"/>
      <c r="Q93" s="444"/>
      <c r="R93" s="67"/>
      <c r="S93" s="444"/>
      <c r="T93" s="67"/>
      <c r="U93" s="444"/>
      <c r="V93" s="67"/>
      <c r="W93" s="444"/>
      <c r="X93" s="67"/>
      <c r="Y93" s="444"/>
      <c r="Z93" s="67"/>
      <c r="AA93" s="444"/>
      <c r="AB93" s="68"/>
      <c r="AC93" s="447"/>
      <c r="AD93" s="67"/>
      <c r="AE93" s="450"/>
      <c r="AF93" s="67"/>
      <c r="AG93" s="450"/>
      <c r="AH93" s="69"/>
      <c r="AI93" s="135">
        <f t="shared" si="1"/>
        <v>0</v>
      </c>
      <c r="AJ93" s="60"/>
    </row>
    <row r="94" spans="1:36" x14ac:dyDescent="0.15">
      <c r="A94" s="432">
        <v>91</v>
      </c>
      <c r="B94" s="56"/>
      <c r="C94" s="56"/>
      <c r="D94" s="56"/>
      <c r="E94" s="444"/>
      <c r="F94" s="67"/>
      <c r="G94" s="444"/>
      <c r="H94" s="67"/>
      <c r="I94" s="444"/>
      <c r="J94" s="67"/>
      <c r="K94" s="444"/>
      <c r="L94" s="67"/>
      <c r="M94" s="444"/>
      <c r="N94" s="67"/>
      <c r="O94" s="444"/>
      <c r="P94" s="67"/>
      <c r="Q94" s="444"/>
      <c r="R94" s="67"/>
      <c r="S94" s="444"/>
      <c r="T94" s="67"/>
      <c r="U94" s="444"/>
      <c r="V94" s="67"/>
      <c r="W94" s="444"/>
      <c r="X94" s="67"/>
      <c r="Y94" s="444"/>
      <c r="Z94" s="67"/>
      <c r="AA94" s="444"/>
      <c r="AB94" s="68"/>
      <c r="AC94" s="447"/>
      <c r="AD94" s="67"/>
      <c r="AE94" s="450"/>
      <c r="AF94" s="67"/>
      <c r="AG94" s="450"/>
      <c r="AH94" s="69"/>
      <c r="AI94" s="135">
        <f t="shared" si="1"/>
        <v>0</v>
      </c>
      <c r="AJ94" s="60"/>
    </row>
    <row r="95" spans="1:36" x14ac:dyDescent="0.15">
      <c r="A95" s="432">
        <v>92</v>
      </c>
      <c r="B95" s="56"/>
      <c r="C95" s="56"/>
      <c r="D95" s="56"/>
      <c r="E95" s="444"/>
      <c r="F95" s="67"/>
      <c r="G95" s="444"/>
      <c r="H95" s="67"/>
      <c r="I95" s="444"/>
      <c r="J95" s="67"/>
      <c r="K95" s="444"/>
      <c r="L95" s="67"/>
      <c r="M95" s="444"/>
      <c r="N95" s="67"/>
      <c r="O95" s="444"/>
      <c r="P95" s="67"/>
      <c r="Q95" s="444"/>
      <c r="R95" s="67"/>
      <c r="S95" s="444"/>
      <c r="T95" s="67"/>
      <c r="U95" s="444"/>
      <c r="V95" s="67"/>
      <c r="W95" s="444"/>
      <c r="X95" s="67"/>
      <c r="Y95" s="444"/>
      <c r="Z95" s="67"/>
      <c r="AA95" s="444"/>
      <c r="AB95" s="68"/>
      <c r="AC95" s="447"/>
      <c r="AD95" s="67"/>
      <c r="AE95" s="450"/>
      <c r="AF95" s="67"/>
      <c r="AG95" s="450"/>
      <c r="AH95" s="69"/>
      <c r="AI95" s="135">
        <f t="shared" si="1"/>
        <v>0</v>
      </c>
      <c r="AJ95" s="60"/>
    </row>
    <row r="96" spans="1:36" x14ac:dyDescent="0.15">
      <c r="A96" s="432">
        <v>93</v>
      </c>
      <c r="B96" s="56"/>
      <c r="C96" s="56"/>
      <c r="D96" s="56"/>
      <c r="E96" s="444"/>
      <c r="F96" s="67"/>
      <c r="G96" s="444"/>
      <c r="H96" s="67"/>
      <c r="I96" s="444"/>
      <c r="J96" s="67"/>
      <c r="K96" s="444"/>
      <c r="L96" s="67"/>
      <c r="M96" s="444"/>
      <c r="N96" s="67"/>
      <c r="O96" s="444"/>
      <c r="P96" s="67"/>
      <c r="Q96" s="444"/>
      <c r="R96" s="67"/>
      <c r="S96" s="444"/>
      <c r="T96" s="67"/>
      <c r="U96" s="444"/>
      <c r="V96" s="67"/>
      <c r="W96" s="444"/>
      <c r="X96" s="67"/>
      <c r="Y96" s="444"/>
      <c r="Z96" s="67"/>
      <c r="AA96" s="444"/>
      <c r="AB96" s="68"/>
      <c r="AC96" s="447"/>
      <c r="AD96" s="67"/>
      <c r="AE96" s="450"/>
      <c r="AF96" s="67"/>
      <c r="AG96" s="450"/>
      <c r="AH96" s="69"/>
      <c r="AI96" s="135">
        <f t="shared" si="1"/>
        <v>0</v>
      </c>
      <c r="AJ96" s="60"/>
    </row>
    <row r="97" spans="1:36" x14ac:dyDescent="0.15">
      <c r="A97" s="432">
        <v>94</v>
      </c>
      <c r="B97" s="56"/>
      <c r="C97" s="56"/>
      <c r="D97" s="56"/>
      <c r="E97" s="444"/>
      <c r="F97" s="67"/>
      <c r="G97" s="444"/>
      <c r="H97" s="67"/>
      <c r="I97" s="444"/>
      <c r="J97" s="67"/>
      <c r="K97" s="444"/>
      <c r="L97" s="67"/>
      <c r="M97" s="444"/>
      <c r="N97" s="67"/>
      <c r="O97" s="444"/>
      <c r="P97" s="67"/>
      <c r="Q97" s="444"/>
      <c r="R97" s="67"/>
      <c r="S97" s="444"/>
      <c r="T97" s="67"/>
      <c r="U97" s="444"/>
      <c r="V97" s="67"/>
      <c r="W97" s="444"/>
      <c r="X97" s="67"/>
      <c r="Y97" s="444"/>
      <c r="Z97" s="67"/>
      <c r="AA97" s="444"/>
      <c r="AB97" s="68"/>
      <c r="AC97" s="447"/>
      <c r="AD97" s="67"/>
      <c r="AE97" s="450"/>
      <c r="AF97" s="67"/>
      <c r="AG97" s="450"/>
      <c r="AH97" s="69"/>
      <c r="AI97" s="135">
        <f t="shared" si="1"/>
        <v>0</v>
      </c>
      <c r="AJ97" s="60"/>
    </row>
    <row r="98" spans="1:36" x14ac:dyDescent="0.15">
      <c r="A98" s="432">
        <v>95</v>
      </c>
      <c r="B98" s="56"/>
      <c r="C98" s="56"/>
      <c r="D98" s="56"/>
      <c r="E98" s="444"/>
      <c r="F98" s="67"/>
      <c r="G98" s="444"/>
      <c r="H98" s="67"/>
      <c r="I98" s="444"/>
      <c r="J98" s="67"/>
      <c r="K98" s="444"/>
      <c r="L98" s="67"/>
      <c r="M98" s="444"/>
      <c r="N98" s="67"/>
      <c r="O98" s="444"/>
      <c r="P98" s="67"/>
      <c r="Q98" s="444"/>
      <c r="R98" s="67"/>
      <c r="S98" s="444"/>
      <c r="T98" s="67"/>
      <c r="U98" s="444"/>
      <c r="V98" s="67"/>
      <c r="W98" s="444"/>
      <c r="X98" s="67"/>
      <c r="Y98" s="444"/>
      <c r="Z98" s="67"/>
      <c r="AA98" s="444"/>
      <c r="AB98" s="68"/>
      <c r="AC98" s="447"/>
      <c r="AD98" s="67"/>
      <c r="AE98" s="450"/>
      <c r="AF98" s="67"/>
      <c r="AG98" s="450"/>
      <c r="AH98" s="69"/>
      <c r="AI98" s="135">
        <f t="shared" si="1"/>
        <v>0</v>
      </c>
      <c r="AJ98" s="60"/>
    </row>
    <row r="99" spans="1:36" x14ac:dyDescent="0.15">
      <c r="A99" s="432">
        <v>96</v>
      </c>
      <c r="B99" s="56"/>
      <c r="C99" s="56"/>
      <c r="D99" s="56"/>
      <c r="E99" s="444"/>
      <c r="F99" s="67"/>
      <c r="G99" s="444"/>
      <c r="H99" s="67"/>
      <c r="I99" s="444"/>
      <c r="J99" s="67"/>
      <c r="K99" s="444"/>
      <c r="L99" s="67"/>
      <c r="M99" s="444"/>
      <c r="N99" s="67"/>
      <c r="O99" s="444"/>
      <c r="P99" s="67"/>
      <c r="Q99" s="444"/>
      <c r="R99" s="67"/>
      <c r="S99" s="444"/>
      <c r="T99" s="67"/>
      <c r="U99" s="444"/>
      <c r="V99" s="67"/>
      <c r="W99" s="444"/>
      <c r="X99" s="67"/>
      <c r="Y99" s="444"/>
      <c r="Z99" s="67"/>
      <c r="AA99" s="444"/>
      <c r="AB99" s="68"/>
      <c r="AC99" s="447"/>
      <c r="AD99" s="67"/>
      <c r="AE99" s="450"/>
      <c r="AF99" s="67"/>
      <c r="AG99" s="450"/>
      <c r="AH99" s="69"/>
      <c r="AI99" s="135">
        <f t="shared" si="1"/>
        <v>0</v>
      </c>
      <c r="AJ99" s="60"/>
    </row>
    <row r="100" spans="1:36" x14ac:dyDescent="0.15">
      <c r="A100" s="432">
        <v>97</v>
      </c>
      <c r="B100" s="56"/>
      <c r="C100" s="56"/>
      <c r="D100" s="56"/>
      <c r="E100" s="444"/>
      <c r="F100" s="67"/>
      <c r="G100" s="444"/>
      <c r="H100" s="67"/>
      <c r="I100" s="444"/>
      <c r="J100" s="67"/>
      <c r="K100" s="444"/>
      <c r="L100" s="67"/>
      <c r="M100" s="444"/>
      <c r="N100" s="67"/>
      <c r="O100" s="444"/>
      <c r="P100" s="67"/>
      <c r="Q100" s="444"/>
      <c r="R100" s="67"/>
      <c r="S100" s="444"/>
      <c r="T100" s="67"/>
      <c r="U100" s="444"/>
      <c r="V100" s="67"/>
      <c r="W100" s="444"/>
      <c r="X100" s="67"/>
      <c r="Y100" s="444"/>
      <c r="Z100" s="67"/>
      <c r="AA100" s="444"/>
      <c r="AB100" s="68"/>
      <c r="AC100" s="447"/>
      <c r="AD100" s="67"/>
      <c r="AE100" s="450"/>
      <c r="AF100" s="67"/>
      <c r="AG100" s="450"/>
      <c r="AH100" s="69"/>
      <c r="AI100" s="135">
        <f t="shared" si="1"/>
        <v>0</v>
      </c>
      <c r="AJ100" s="60"/>
    </row>
    <row r="101" spans="1:36" x14ac:dyDescent="0.15">
      <c r="A101" s="432">
        <v>98</v>
      </c>
      <c r="B101" s="56"/>
      <c r="C101" s="56"/>
      <c r="D101" s="56"/>
      <c r="E101" s="444"/>
      <c r="F101" s="67"/>
      <c r="G101" s="444"/>
      <c r="H101" s="67"/>
      <c r="I101" s="444"/>
      <c r="J101" s="67"/>
      <c r="K101" s="444"/>
      <c r="L101" s="67"/>
      <c r="M101" s="444"/>
      <c r="N101" s="67"/>
      <c r="O101" s="444"/>
      <c r="P101" s="67"/>
      <c r="Q101" s="444"/>
      <c r="R101" s="67"/>
      <c r="S101" s="444"/>
      <c r="T101" s="67"/>
      <c r="U101" s="444"/>
      <c r="V101" s="67"/>
      <c r="W101" s="444"/>
      <c r="X101" s="67"/>
      <c r="Y101" s="444"/>
      <c r="Z101" s="67"/>
      <c r="AA101" s="444"/>
      <c r="AB101" s="68"/>
      <c r="AC101" s="447"/>
      <c r="AD101" s="67"/>
      <c r="AE101" s="450"/>
      <c r="AF101" s="67"/>
      <c r="AG101" s="450"/>
      <c r="AH101" s="69"/>
      <c r="AI101" s="135">
        <f t="shared" si="1"/>
        <v>0</v>
      </c>
      <c r="AJ101" s="60"/>
    </row>
    <row r="102" spans="1:36" x14ac:dyDescent="0.15">
      <c r="A102" s="432">
        <v>99</v>
      </c>
      <c r="B102" s="56"/>
      <c r="C102" s="56"/>
      <c r="D102" s="56"/>
      <c r="E102" s="444"/>
      <c r="F102" s="67"/>
      <c r="G102" s="444"/>
      <c r="H102" s="67"/>
      <c r="I102" s="444"/>
      <c r="J102" s="67"/>
      <c r="K102" s="444"/>
      <c r="L102" s="67"/>
      <c r="M102" s="444"/>
      <c r="N102" s="67"/>
      <c r="O102" s="444"/>
      <c r="P102" s="67"/>
      <c r="Q102" s="444"/>
      <c r="R102" s="67"/>
      <c r="S102" s="444"/>
      <c r="T102" s="67"/>
      <c r="U102" s="444"/>
      <c r="V102" s="67"/>
      <c r="W102" s="444"/>
      <c r="X102" s="67"/>
      <c r="Y102" s="444"/>
      <c r="Z102" s="67"/>
      <c r="AA102" s="444"/>
      <c r="AB102" s="68"/>
      <c r="AC102" s="447"/>
      <c r="AD102" s="67"/>
      <c r="AE102" s="450"/>
      <c r="AF102" s="67"/>
      <c r="AG102" s="450"/>
      <c r="AH102" s="69"/>
      <c r="AI102" s="135">
        <f t="shared" si="1"/>
        <v>0</v>
      </c>
      <c r="AJ102" s="60"/>
    </row>
    <row r="103" spans="1:36" x14ac:dyDescent="0.15">
      <c r="A103" s="432">
        <v>100</v>
      </c>
      <c r="B103" s="56"/>
      <c r="C103" s="56"/>
      <c r="D103" s="56"/>
      <c r="E103" s="444"/>
      <c r="F103" s="67"/>
      <c r="G103" s="444"/>
      <c r="H103" s="67"/>
      <c r="I103" s="444"/>
      <c r="J103" s="67"/>
      <c r="K103" s="444"/>
      <c r="L103" s="67"/>
      <c r="M103" s="444"/>
      <c r="N103" s="67"/>
      <c r="O103" s="444"/>
      <c r="P103" s="67"/>
      <c r="Q103" s="444"/>
      <c r="R103" s="67"/>
      <c r="S103" s="444"/>
      <c r="T103" s="67"/>
      <c r="U103" s="444"/>
      <c r="V103" s="67"/>
      <c r="W103" s="444"/>
      <c r="X103" s="67"/>
      <c r="Y103" s="444"/>
      <c r="Z103" s="67"/>
      <c r="AA103" s="444"/>
      <c r="AB103" s="68"/>
      <c r="AC103" s="447"/>
      <c r="AD103" s="67"/>
      <c r="AE103" s="450"/>
      <c r="AF103" s="67"/>
      <c r="AG103" s="450"/>
      <c r="AH103" s="69"/>
      <c r="AI103" s="135">
        <f t="shared" si="1"/>
        <v>0</v>
      </c>
      <c r="AJ103" s="60"/>
    </row>
    <row r="104" spans="1:36" x14ac:dyDescent="0.15">
      <c r="A104" s="432">
        <v>101</v>
      </c>
      <c r="B104" s="56"/>
      <c r="C104" s="56"/>
      <c r="D104" s="56"/>
      <c r="E104" s="444"/>
      <c r="F104" s="67"/>
      <c r="G104" s="444"/>
      <c r="H104" s="67"/>
      <c r="I104" s="444"/>
      <c r="J104" s="67"/>
      <c r="K104" s="444"/>
      <c r="L104" s="67"/>
      <c r="M104" s="444"/>
      <c r="N104" s="67"/>
      <c r="O104" s="444"/>
      <c r="P104" s="67"/>
      <c r="Q104" s="444"/>
      <c r="R104" s="67"/>
      <c r="S104" s="444"/>
      <c r="T104" s="67"/>
      <c r="U104" s="444"/>
      <c r="V104" s="67"/>
      <c r="W104" s="444"/>
      <c r="X104" s="67"/>
      <c r="Y104" s="444"/>
      <c r="Z104" s="67"/>
      <c r="AA104" s="444"/>
      <c r="AB104" s="68"/>
      <c r="AC104" s="447"/>
      <c r="AD104" s="67"/>
      <c r="AE104" s="450"/>
      <c r="AF104" s="67"/>
      <c r="AG104" s="450"/>
      <c r="AH104" s="69"/>
      <c r="AI104" s="135">
        <f t="shared" si="1"/>
        <v>0</v>
      </c>
      <c r="AJ104" s="60"/>
    </row>
    <row r="105" spans="1:36" x14ac:dyDescent="0.15">
      <c r="A105" s="432">
        <v>102</v>
      </c>
      <c r="B105" s="56"/>
      <c r="C105" s="56"/>
      <c r="D105" s="56"/>
      <c r="E105" s="444"/>
      <c r="F105" s="67"/>
      <c r="G105" s="444"/>
      <c r="H105" s="67"/>
      <c r="I105" s="444"/>
      <c r="J105" s="67"/>
      <c r="K105" s="444"/>
      <c r="L105" s="67"/>
      <c r="M105" s="444"/>
      <c r="N105" s="67"/>
      <c r="O105" s="444"/>
      <c r="P105" s="67"/>
      <c r="Q105" s="444"/>
      <c r="R105" s="67"/>
      <c r="S105" s="444"/>
      <c r="T105" s="67"/>
      <c r="U105" s="444"/>
      <c r="V105" s="67"/>
      <c r="W105" s="444"/>
      <c r="X105" s="67"/>
      <c r="Y105" s="444"/>
      <c r="Z105" s="67"/>
      <c r="AA105" s="444"/>
      <c r="AB105" s="68"/>
      <c r="AC105" s="447"/>
      <c r="AD105" s="67"/>
      <c r="AE105" s="450"/>
      <c r="AF105" s="67"/>
      <c r="AG105" s="450"/>
      <c r="AH105" s="69"/>
      <c r="AI105" s="135">
        <f t="shared" si="1"/>
        <v>0</v>
      </c>
      <c r="AJ105" s="60"/>
    </row>
    <row r="106" spans="1:36" x14ac:dyDescent="0.15">
      <c r="A106" s="432">
        <v>103</v>
      </c>
      <c r="B106" s="56"/>
      <c r="C106" s="56"/>
      <c r="D106" s="56"/>
      <c r="E106" s="444"/>
      <c r="F106" s="67"/>
      <c r="G106" s="444"/>
      <c r="H106" s="67"/>
      <c r="I106" s="444"/>
      <c r="J106" s="67"/>
      <c r="K106" s="444"/>
      <c r="L106" s="67"/>
      <c r="M106" s="444"/>
      <c r="N106" s="67"/>
      <c r="O106" s="444"/>
      <c r="P106" s="67"/>
      <c r="Q106" s="444"/>
      <c r="R106" s="67"/>
      <c r="S106" s="444"/>
      <c r="T106" s="67"/>
      <c r="U106" s="444"/>
      <c r="V106" s="67"/>
      <c r="W106" s="444"/>
      <c r="X106" s="67"/>
      <c r="Y106" s="444"/>
      <c r="Z106" s="67"/>
      <c r="AA106" s="444"/>
      <c r="AB106" s="68"/>
      <c r="AC106" s="447"/>
      <c r="AD106" s="67"/>
      <c r="AE106" s="450"/>
      <c r="AF106" s="67"/>
      <c r="AG106" s="450"/>
      <c r="AH106" s="69"/>
      <c r="AI106" s="135">
        <f t="shared" si="1"/>
        <v>0</v>
      </c>
      <c r="AJ106" s="60"/>
    </row>
    <row r="107" spans="1:36" x14ac:dyDescent="0.15">
      <c r="A107" s="432">
        <v>104</v>
      </c>
      <c r="B107" s="56"/>
      <c r="C107" s="56"/>
      <c r="D107" s="56"/>
      <c r="E107" s="444"/>
      <c r="F107" s="67"/>
      <c r="G107" s="444"/>
      <c r="H107" s="67"/>
      <c r="I107" s="444"/>
      <c r="J107" s="67"/>
      <c r="K107" s="444"/>
      <c r="L107" s="67"/>
      <c r="M107" s="444"/>
      <c r="N107" s="67"/>
      <c r="O107" s="444"/>
      <c r="P107" s="67"/>
      <c r="Q107" s="444"/>
      <c r="R107" s="67"/>
      <c r="S107" s="444"/>
      <c r="T107" s="67"/>
      <c r="U107" s="444"/>
      <c r="V107" s="67"/>
      <c r="W107" s="444"/>
      <c r="X107" s="67"/>
      <c r="Y107" s="444"/>
      <c r="Z107" s="67"/>
      <c r="AA107" s="444"/>
      <c r="AB107" s="68"/>
      <c r="AC107" s="447"/>
      <c r="AD107" s="67"/>
      <c r="AE107" s="450"/>
      <c r="AF107" s="67"/>
      <c r="AG107" s="450"/>
      <c r="AH107" s="69"/>
      <c r="AI107" s="135">
        <f t="shared" si="1"/>
        <v>0</v>
      </c>
      <c r="AJ107" s="60"/>
    </row>
    <row r="108" spans="1:36" x14ac:dyDescent="0.15">
      <c r="A108" s="432">
        <v>105</v>
      </c>
      <c r="B108" s="56"/>
      <c r="C108" s="56"/>
      <c r="D108" s="56"/>
      <c r="E108" s="444"/>
      <c r="F108" s="67"/>
      <c r="G108" s="444"/>
      <c r="H108" s="67"/>
      <c r="I108" s="444"/>
      <c r="J108" s="67"/>
      <c r="K108" s="444"/>
      <c r="L108" s="67"/>
      <c r="M108" s="444"/>
      <c r="N108" s="67"/>
      <c r="O108" s="444"/>
      <c r="P108" s="67"/>
      <c r="Q108" s="444"/>
      <c r="R108" s="67"/>
      <c r="S108" s="444"/>
      <c r="T108" s="67"/>
      <c r="U108" s="444"/>
      <c r="V108" s="67"/>
      <c r="W108" s="444"/>
      <c r="X108" s="67"/>
      <c r="Y108" s="444"/>
      <c r="Z108" s="67"/>
      <c r="AA108" s="444"/>
      <c r="AB108" s="68"/>
      <c r="AC108" s="447"/>
      <c r="AD108" s="67"/>
      <c r="AE108" s="450"/>
      <c r="AF108" s="67"/>
      <c r="AG108" s="450"/>
      <c r="AH108" s="69"/>
      <c r="AI108" s="135">
        <f t="shared" si="1"/>
        <v>0</v>
      </c>
      <c r="AJ108" s="60"/>
    </row>
    <row r="109" spans="1:36" x14ac:dyDescent="0.15">
      <c r="A109" s="432">
        <v>106</v>
      </c>
      <c r="B109" s="56"/>
      <c r="C109" s="56"/>
      <c r="D109" s="56"/>
      <c r="E109" s="444"/>
      <c r="F109" s="67"/>
      <c r="G109" s="444"/>
      <c r="H109" s="67"/>
      <c r="I109" s="444"/>
      <c r="J109" s="67"/>
      <c r="K109" s="444"/>
      <c r="L109" s="67"/>
      <c r="M109" s="444"/>
      <c r="N109" s="67"/>
      <c r="O109" s="444"/>
      <c r="P109" s="67"/>
      <c r="Q109" s="444"/>
      <c r="R109" s="67"/>
      <c r="S109" s="444"/>
      <c r="T109" s="67"/>
      <c r="U109" s="444"/>
      <c r="V109" s="67"/>
      <c r="W109" s="444"/>
      <c r="X109" s="67"/>
      <c r="Y109" s="444"/>
      <c r="Z109" s="67"/>
      <c r="AA109" s="444"/>
      <c r="AB109" s="68"/>
      <c r="AC109" s="447"/>
      <c r="AD109" s="67"/>
      <c r="AE109" s="450"/>
      <c r="AF109" s="67"/>
      <c r="AG109" s="450"/>
      <c r="AH109" s="69"/>
      <c r="AI109" s="135">
        <f t="shared" si="1"/>
        <v>0</v>
      </c>
      <c r="AJ109" s="60"/>
    </row>
    <row r="110" spans="1:36" x14ac:dyDescent="0.15">
      <c r="A110" s="432">
        <v>107</v>
      </c>
      <c r="B110" s="56"/>
      <c r="C110" s="56"/>
      <c r="D110" s="56"/>
      <c r="E110" s="444"/>
      <c r="F110" s="67"/>
      <c r="G110" s="444"/>
      <c r="H110" s="67"/>
      <c r="I110" s="444"/>
      <c r="J110" s="67"/>
      <c r="K110" s="444"/>
      <c r="L110" s="67"/>
      <c r="M110" s="444"/>
      <c r="N110" s="67"/>
      <c r="O110" s="444"/>
      <c r="P110" s="67"/>
      <c r="Q110" s="444"/>
      <c r="R110" s="67"/>
      <c r="S110" s="444"/>
      <c r="T110" s="67"/>
      <c r="U110" s="444"/>
      <c r="V110" s="67"/>
      <c r="W110" s="444"/>
      <c r="X110" s="67"/>
      <c r="Y110" s="444"/>
      <c r="Z110" s="67"/>
      <c r="AA110" s="444"/>
      <c r="AB110" s="68"/>
      <c r="AC110" s="447"/>
      <c r="AD110" s="67"/>
      <c r="AE110" s="450"/>
      <c r="AF110" s="67"/>
      <c r="AG110" s="450"/>
      <c r="AH110" s="69"/>
      <c r="AI110" s="135">
        <f t="shared" si="1"/>
        <v>0</v>
      </c>
      <c r="AJ110" s="60"/>
    </row>
    <row r="111" spans="1:36" x14ac:dyDescent="0.15">
      <c r="A111" s="432">
        <v>108</v>
      </c>
      <c r="B111" s="56"/>
      <c r="C111" s="56"/>
      <c r="D111" s="56"/>
      <c r="E111" s="444"/>
      <c r="F111" s="67"/>
      <c r="G111" s="444"/>
      <c r="H111" s="67"/>
      <c r="I111" s="444"/>
      <c r="J111" s="67"/>
      <c r="K111" s="444"/>
      <c r="L111" s="67"/>
      <c r="M111" s="444"/>
      <c r="N111" s="67"/>
      <c r="O111" s="444"/>
      <c r="P111" s="67"/>
      <c r="Q111" s="444"/>
      <c r="R111" s="67"/>
      <c r="S111" s="444"/>
      <c r="T111" s="67"/>
      <c r="U111" s="444"/>
      <c r="V111" s="67"/>
      <c r="W111" s="444"/>
      <c r="X111" s="67"/>
      <c r="Y111" s="444"/>
      <c r="Z111" s="67"/>
      <c r="AA111" s="444"/>
      <c r="AB111" s="68"/>
      <c r="AC111" s="447"/>
      <c r="AD111" s="67"/>
      <c r="AE111" s="450"/>
      <c r="AF111" s="67"/>
      <c r="AG111" s="450"/>
      <c r="AH111" s="69"/>
      <c r="AI111" s="135">
        <f t="shared" si="1"/>
        <v>0</v>
      </c>
      <c r="AJ111" s="60"/>
    </row>
    <row r="112" spans="1:36" x14ac:dyDescent="0.15">
      <c r="A112" s="432">
        <v>109</v>
      </c>
      <c r="B112" s="56"/>
      <c r="C112" s="56"/>
      <c r="D112" s="56"/>
      <c r="E112" s="444"/>
      <c r="F112" s="67"/>
      <c r="G112" s="444"/>
      <c r="H112" s="67"/>
      <c r="I112" s="444"/>
      <c r="J112" s="67"/>
      <c r="K112" s="444"/>
      <c r="L112" s="67"/>
      <c r="M112" s="444"/>
      <c r="N112" s="67"/>
      <c r="O112" s="444"/>
      <c r="P112" s="67"/>
      <c r="Q112" s="444"/>
      <c r="R112" s="67"/>
      <c r="S112" s="444"/>
      <c r="T112" s="67"/>
      <c r="U112" s="444"/>
      <c r="V112" s="67"/>
      <c r="W112" s="444"/>
      <c r="X112" s="67"/>
      <c r="Y112" s="444"/>
      <c r="Z112" s="67"/>
      <c r="AA112" s="444"/>
      <c r="AB112" s="68"/>
      <c r="AC112" s="447"/>
      <c r="AD112" s="67"/>
      <c r="AE112" s="450"/>
      <c r="AF112" s="67"/>
      <c r="AG112" s="450"/>
      <c r="AH112" s="69"/>
      <c r="AI112" s="135">
        <f t="shared" si="1"/>
        <v>0</v>
      </c>
      <c r="AJ112" s="60"/>
    </row>
    <row r="113" spans="1:36" x14ac:dyDescent="0.15">
      <c r="A113" s="432">
        <v>110</v>
      </c>
      <c r="B113" s="56"/>
      <c r="C113" s="56"/>
      <c r="D113" s="56"/>
      <c r="E113" s="444"/>
      <c r="F113" s="67"/>
      <c r="G113" s="444"/>
      <c r="H113" s="67"/>
      <c r="I113" s="444"/>
      <c r="J113" s="67"/>
      <c r="K113" s="444"/>
      <c r="L113" s="67"/>
      <c r="M113" s="444"/>
      <c r="N113" s="67"/>
      <c r="O113" s="444"/>
      <c r="P113" s="67"/>
      <c r="Q113" s="444"/>
      <c r="R113" s="67"/>
      <c r="S113" s="444"/>
      <c r="T113" s="67"/>
      <c r="U113" s="444"/>
      <c r="V113" s="67"/>
      <c r="W113" s="444"/>
      <c r="X113" s="67"/>
      <c r="Y113" s="444"/>
      <c r="Z113" s="67"/>
      <c r="AA113" s="444"/>
      <c r="AB113" s="68"/>
      <c r="AC113" s="447"/>
      <c r="AD113" s="67"/>
      <c r="AE113" s="450"/>
      <c r="AF113" s="67"/>
      <c r="AG113" s="450"/>
      <c r="AH113" s="69"/>
      <c r="AI113" s="135">
        <f t="shared" si="1"/>
        <v>0</v>
      </c>
      <c r="AJ113" s="60"/>
    </row>
    <row r="114" spans="1:36" x14ac:dyDescent="0.15">
      <c r="A114" s="432">
        <v>111</v>
      </c>
      <c r="B114" s="56"/>
      <c r="C114" s="56"/>
      <c r="D114" s="56"/>
      <c r="E114" s="444"/>
      <c r="F114" s="67"/>
      <c r="G114" s="444"/>
      <c r="H114" s="67"/>
      <c r="I114" s="444"/>
      <c r="J114" s="67"/>
      <c r="K114" s="444"/>
      <c r="L114" s="67"/>
      <c r="M114" s="444"/>
      <c r="N114" s="67"/>
      <c r="O114" s="444"/>
      <c r="P114" s="67"/>
      <c r="Q114" s="444"/>
      <c r="R114" s="67"/>
      <c r="S114" s="444"/>
      <c r="T114" s="67"/>
      <c r="U114" s="444"/>
      <c r="V114" s="67"/>
      <c r="W114" s="444"/>
      <c r="X114" s="67"/>
      <c r="Y114" s="444"/>
      <c r="Z114" s="67"/>
      <c r="AA114" s="444"/>
      <c r="AB114" s="68"/>
      <c r="AC114" s="447"/>
      <c r="AD114" s="67"/>
      <c r="AE114" s="450"/>
      <c r="AF114" s="67"/>
      <c r="AG114" s="450"/>
      <c r="AH114" s="69"/>
      <c r="AI114" s="135">
        <f t="shared" si="1"/>
        <v>0</v>
      </c>
      <c r="AJ114" s="60"/>
    </row>
    <row r="115" spans="1:36" x14ac:dyDescent="0.15">
      <c r="A115" s="432">
        <v>112</v>
      </c>
      <c r="B115" s="56"/>
      <c r="C115" s="56"/>
      <c r="D115" s="56"/>
      <c r="E115" s="444"/>
      <c r="F115" s="67"/>
      <c r="G115" s="444"/>
      <c r="H115" s="67"/>
      <c r="I115" s="444"/>
      <c r="J115" s="67"/>
      <c r="K115" s="444"/>
      <c r="L115" s="67"/>
      <c r="M115" s="444"/>
      <c r="N115" s="67"/>
      <c r="O115" s="444"/>
      <c r="P115" s="67"/>
      <c r="Q115" s="444"/>
      <c r="R115" s="67"/>
      <c r="S115" s="444"/>
      <c r="T115" s="67"/>
      <c r="U115" s="444"/>
      <c r="V115" s="67"/>
      <c r="W115" s="444"/>
      <c r="X115" s="67"/>
      <c r="Y115" s="444"/>
      <c r="Z115" s="67"/>
      <c r="AA115" s="444"/>
      <c r="AB115" s="68"/>
      <c r="AC115" s="447"/>
      <c r="AD115" s="67"/>
      <c r="AE115" s="450"/>
      <c r="AF115" s="67"/>
      <c r="AG115" s="450"/>
      <c r="AH115" s="69"/>
      <c r="AI115" s="135">
        <f t="shared" si="1"/>
        <v>0</v>
      </c>
      <c r="AJ115" s="60"/>
    </row>
    <row r="116" spans="1:36" x14ac:dyDescent="0.15">
      <c r="A116" s="432">
        <v>113</v>
      </c>
      <c r="B116" s="56"/>
      <c r="C116" s="56"/>
      <c r="D116" s="56"/>
      <c r="E116" s="444"/>
      <c r="F116" s="67"/>
      <c r="G116" s="444"/>
      <c r="H116" s="67"/>
      <c r="I116" s="444"/>
      <c r="J116" s="67"/>
      <c r="K116" s="444"/>
      <c r="L116" s="67"/>
      <c r="M116" s="444"/>
      <c r="N116" s="67"/>
      <c r="O116" s="444"/>
      <c r="P116" s="67"/>
      <c r="Q116" s="444"/>
      <c r="R116" s="67"/>
      <c r="S116" s="444"/>
      <c r="T116" s="67"/>
      <c r="U116" s="444"/>
      <c r="V116" s="67"/>
      <c r="W116" s="444"/>
      <c r="X116" s="67"/>
      <c r="Y116" s="444"/>
      <c r="Z116" s="67"/>
      <c r="AA116" s="444"/>
      <c r="AB116" s="68"/>
      <c r="AC116" s="447"/>
      <c r="AD116" s="67"/>
      <c r="AE116" s="450"/>
      <c r="AF116" s="67"/>
      <c r="AG116" s="450"/>
      <c r="AH116" s="69"/>
      <c r="AI116" s="135">
        <f t="shared" si="1"/>
        <v>0</v>
      </c>
      <c r="AJ116" s="60"/>
    </row>
    <row r="117" spans="1:36" x14ac:dyDescent="0.15">
      <c r="A117" s="432">
        <v>114</v>
      </c>
      <c r="B117" s="56"/>
      <c r="C117" s="56"/>
      <c r="D117" s="56"/>
      <c r="E117" s="444"/>
      <c r="F117" s="67"/>
      <c r="G117" s="444"/>
      <c r="H117" s="67"/>
      <c r="I117" s="444"/>
      <c r="J117" s="67"/>
      <c r="K117" s="444"/>
      <c r="L117" s="67"/>
      <c r="M117" s="444"/>
      <c r="N117" s="67"/>
      <c r="O117" s="444"/>
      <c r="P117" s="67"/>
      <c r="Q117" s="444"/>
      <c r="R117" s="67"/>
      <c r="S117" s="444"/>
      <c r="T117" s="67"/>
      <c r="U117" s="444"/>
      <c r="V117" s="67"/>
      <c r="W117" s="444"/>
      <c r="X117" s="67"/>
      <c r="Y117" s="444"/>
      <c r="Z117" s="67"/>
      <c r="AA117" s="444"/>
      <c r="AB117" s="68"/>
      <c r="AC117" s="447"/>
      <c r="AD117" s="67"/>
      <c r="AE117" s="450"/>
      <c r="AF117" s="67"/>
      <c r="AG117" s="450"/>
      <c r="AH117" s="69"/>
      <c r="AI117" s="135">
        <f t="shared" si="1"/>
        <v>0</v>
      </c>
      <c r="AJ117" s="60"/>
    </row>
    <row r="118" spans="1:36" x14ac:dyDescent="0.15">
      <c r="A118" s="432">
        <v>115</v>
      </c>
      <c r="B118" s="56"/>
      <c r="C118" s="56"/>
      <c r="D118" s="56"/>
      <c r="E118" s="444"/>
      <c r="F118" s="67"/>
      <c r="G118" s="444"/>
      <c r="H118" s="67"/>
      <c r="I118" s="444"/>
      <c r="J118" s="67"/>
      <c r="K118" s="444"/>
      <c r="L118" s="67"/>
      <c r="M118" s="444"/>
      <c r="N118" s="67"/>
      <c r="O118" s="444"/>
      <c r="P118" s="67"/>
      <c r="Q118" s="444"/>
      <c r="R118" s="67"/>
      <c r="S118" s="444"/>
      <c r="T118" s="67"/>
      <c r="U118" s="444"/>
      <c r="V118" s="67"/>
      <c r="W118" s="444"/>
      <c r="X118" s="67"/>
      <c r="Y118" s="444"/>
      <c r="Z118" s="67"/>
      <c r="AA118" s="444"/>
      <c r="AB118" s="68"/>
      <c r="AC118" s="447"/>
      <c r="AD118" s="67"/>
      <c r="AE118" s="450"/>
      <c r="AF118" s="67"/>
      <c r="AG118" s="450"/>
      <c r="AH118" s="69"/>
      <c r="AI118" s="135">
        <f t="shared" si="1"/>
        <v>0</v>
      </c>
      <c r="AJ118" s="60"/>
    </row>
    <row r="119" spans="1:36" x14ac:dyDescent="0.15">
      <c r="A119" s="432">
        <v>116</v>
      </c>
      <c r="B119" s="56"/>
      <c r="C119" s="56"/>
      <c r="D119" s="56"/>
      <c r="E119" s="444"/>
      <c r="F119" s="67"/>
      <c r="G119" s="444"/>
      <c r="H119" s="67"/>
      <c r="I119" s="444"/>
      <c r="J119" s="67"/>
      <c r="K119" s="444"/>
      <c r="L119" s="67"/>
      <c r="M119" s="444"/>
      <c r="N119" s="67"/>
      <c r="O119" s="444"/>
      <c r="P119" s="67"/>
      <c r="Q119" s="444"/>
      <c r="R119" s="67"/>
      <c r="S119" s="444"/>
      <c r="T119" s="67"/>
      <c r="U119" s="444"/>
      <c r="V119" s="67"/>
      <c r="W119" s="444"/>
      <c r="X119" s="67"/>
      <c r="Y119" s="444"/>
      <c r="Z119" s="67"/>
      <c r="AA119" s="444"/>
      <c r="AB119" s="68"/>
      <c r="AC119" s="447"/>
      <c r="AD119" s="67"/>
      <c r="AE119" s="450"/>
      <c r="AF119" s="67"/>
      <c r="AG119" s="450"/>
      <c r="AH119" s="69"/>
      <c r="AI119" s="135">
        <f t="shared" si="1"/>
        <v>0</v>
      </c>
      <c r="AJ119" s="60"/>
    </row>
    <row r="120" spans="1:36" x14ac:dyDescent="0.15">
      <c r="A120" s="432">
        <v>117</v>
      </c>
      <c r="B120" s="56"/>
      <c r="C120" s="56"/>
      <c r="D120" s="56"/>
      <c r="E120" s="444"/>
      <c r="F120" s="67"/>
      <c r="G120" s="444"/>
      <c r="H120" s="67"/>
      <c r="I120" s="444"/>
      <c r="J120" s="67"/>
      <c r="K120" s="444"/>
      <c r="L120" s="67"/>
      <c r="M120" s="444"/>
      <c r="N120" s="67"/>
      <c r="O120" s="444"/>
      <c r="P120" s="67"/>
      <c r="Q120" s="444"/>
      <c r="R120" s="67"/>
      <c r="S120" s="444"/>
      <c r="T120" s="67"/>
      <c r="U120" s="444"/>
      <c r="V120" s="67"/>
      <c r="W120" s="444"/>
      <c r="X120" s="67"/>
      <c r="Y120" s="444"/>
      <c r="Z120" s="67"/>
      <c r="AA120" s="444"/>
      <c r="AB120" s="68"/>
      <c r="AC120" s="447"/>
      <c r="AD120" s="67"/>
      <c r="AE120" s="450"/>
      <c r="AF120" s="67"/>
      <c r="AG120" s="450"/>
      <c r="AH120" s="69"/>
      <c r="AI120" s="135">
        <f t="shared" si="1"/>
        <v>0</v>
      </c>
      <c r="AJ120" s="60"/>
    </row>
    <row r="121" spans="1:36" x14ac:dyDescent="0.15">
      <c r="A121" s="432">
        <v>118</v>
      </c>
      <c r="B121" s="56"/>
      <c r="C121" s="56"/>
      <c r="D121" s="56"/>
      <c r="E121" s="444"/>
      <c r="F121" s="67"/>
      <c r="G121" s="444"/>
      <c r="H121" s="67"/>
      <c r="I121" s="444"/>
      <c r="J121" s="67"/>
      <c r="K121" s="444"/>
      <c r="L121" s="67"/>
      <c r="M121" s="444"/>
      <c r="N121" s="67"/>
      <c r="O121" s="444"/>
      <c r="P121" s="67"/>
      <c r="Q121" s="444"/>
      <c r="R121" s="67"/>
      <c r="S121" s="444"/>
      <c r="T121" s="67"/>
      <c r="U121" s="444"/>
      <c r="V121" s="67"/>
      <c r="W121" s="444"/>
      <c r="X121" s="67"/>
      <c r="Y121" s="444"/>
      <c r="Z121" s="67"/>
      <c r="AA121" s="444"/>
      <c r="AB121" s="68"/>
      <c r="AC121" s="447"/>
      <c r="AD121" s="67"/>
      <c r="AE121" s="450"/>
      <c r="AF121" s="67"/>
      <c r="AG121" s="450"/>
      <c r="AH121" s="69"/>
      <c r="AI121" s="135">
        <f t="shared" si="1"/>
        <v>0</v>
      </c>
      <c r="AJ121" s="60"/>
    </row>
    <row r="122" spans="1:36" x14ac:dyDescent="0.15">
      <c r="A122" s="432">
        <v>119</v>
      </c>
      <c r="B122" s="56"/>
      <c r="C122" s="56"/>
      <c r="D122" s="56"/>
      <c r="E122" s="444"/>
      <c r="F122" s="67"/>
      <c r="G122" s="444"/>
      <c r="H122" s="67"/>
      <c r="I122" s="444"/>
      <c r="J122" s="67"/>
      <c r="K122" s="444"/>
      <c r="L122" s="67"/>
      <c r="M122" s="444"/>
      <c r="N122" s="67"/>
      <c r="O122" s="444"/>
      <c r="P122" s="67"/>
      <c r="Q122" s="444"/>
      <c r="R122" s="67"/>
      <c r="S122" s="444"/>
      <c r="T122" s="67"/>
      <c r="U122" s="444"/>
      <c r="V122" s="67"/>
      <c r="W122" s="444"/>
      <c r="X122" s="67"/>
      <c r="Y122" s="444"/>
      <c r="Z122" s="67"/>
      <c r="AA122" s="444"/>
      <c r="AB122" s="68"/>
      <c r="AC122" s="447"/>
      <c r="AD122" s="67"/>
      <c r="AE122" s="450"/>
      <c r="AF122" s="67"/>
      <c r="AG122" s="450"/>
      <c r="AH122" s="69"/>
      <c r="AI122" s="135">
        <f t="shared" si="1"/>
        <v>0</v>
      </c>
      <c r="AJ122" s="60"/>
    </row>
    <row r="123" spans="1:36" x14ac:dyDescent="0.15">
      <c r="A123" s="432">
        <v>120</v>
      </c>
      <c r="B123" s="56"/>
      <c r="C123" s="56"/>
      <c r="D123" s="56"/>
      <c r="E123" s="444"/>
      <c r="F123" s="67"/>
      <c r="G123" s="444"/>
      <c r="H123" s="67"/>
      <c r="I123" s="444"/>
      <c r="J123" s="67"/>
      <c r="K123" s="444"/>
      <c r="L123" s="67"/>
      <c r="M123" s="444"/>
      <c r="N123" s="67"/>
      <c r="O123" s="444"/>
      <c r="P123" s="67"/>
      <c r="Q123" s="444"/>
      <c r="R123" s="67"/>
      <c r="S123" s="444"/>
      <c r="T123" s="67"/>
      <c r="U123" s="444"/>
      <c r="V123" s="67"/>
      <c r="W123" s="444"/>
      <c r="X123" s="67"/>
      <c r="Y123" s="444"/>
      <c r="Z123" s="67"/>
      <c r="AA123" s="444"/>
      <c r="AB123" s="68"/>
      <c r="AC123" s="447"/>
      <c r="AD123" s="67"/>
      <c r="AE123" s="450"/>
      <c r="AF123" s="67"/>
      <c r="AG123" s="450"/>
      <c r="AH123" s="69"/>
      <c r="AI123" s="135">
        <f t="shared" si="1"/>
        <v>0</v>
      </c>
      <c r="AJ123" s="60"/>
    </row>
    <row r="124" spans="1:36" x14ac:dyDescent="0.15">
      <c r="A124" s="432">
        <v>121</v>
      </c>
      <c r="B124" s="56"/>
      <c r="C124" s="56"/>
      <c r="D124" s="56"/>
      <c r="E124" s="444"/>
      <c r="F124" s="67"/>
      <c r="G124" s="444"/>
      <c r="H124" s="67"/>
      <c r="I124" s="444"/>
      <c r="J124" s="67"/>
      <c r="K124" s="444"/>
      <c r="L124" s="67"/>
      <c r="M124" s="444"/>
      <c r="N124" s="67"/>
      <c r="O124" s="444"/>
      <c r="P124" s="67"/>
      <c r="Q124" s="444"/>
      <c r="R124" s="67"/>
      <c r="S124" s="444"/>
      <c r="T124" s="67"/>
      <c r="U124" s="444"/>
      <c r="V124" s="67"/>
      <c r="W124" s="444"/>
      <c r="X124" s="67"/>
      <c r="Y124" s="444"/>
      <c r="Z124" s="67"/>
      <c r="AA124" s="444"/>
      <c r="AB124" s="68"/>
      <c r="AC124" s="447"/>
      <c r="AD124" s="67"/>
      <c r="AE124" s="450"/>
      <c r="AF124" s="67"/>
      <c r="AG124" s="450"/>
      <c r="AH124" s="69"/>
      <c r="AI124" s="135">
        <f t="shared" si="1"/>
        <v>0</v>
      </c>
      <c r="AJ124" s="60"/>
    </row>
    <row r="125" spans="1:36" x14ac:dyDescent="0.15">
      <c r="A125" s="432">
        <v>122</v>
      </c>
      <c r="B125" s="56"/>
      <c r="C125" s="56"/>
      <c r="D125" s="56"/>
      <c r="E125" s="444"/>
      <c r="F125" s="67"/>
      <c r="G125" s="444"/>
      <c r="H125" s="67"/>
      <c r="I125" s="444"/>
      <c r="J125" s="67"/>
      <c r="K125" s="444"/>
      <c r="L125" s="67"/>
      <c r="M125" s="444"/>
      <c r="N125" s="67"/>
      <c r="O125" s="444"/>
      <c r="P125" s="67"/>
      <c r="Q125" s="444"/>
      <c r="R125" s="67"/>
      <c r="S125" s="444"/>
      <c r="T125" s="67"/>
      <c r="U125" s="444"/>
      <c r="V125" s="67"/>
      <c r="W125" s="444"/>
      <c r="X125" s="67"/>
      <c r="Y125" s="444"/>
      <c r="Z125" s="67"/>
      <c r="AA125" s="444"/>
      <c r="AB125" s="68"/>
      <c r="AC125" s="447"/>
      <c r="AD125" s="67"/>
      <c r="AE125" s="450"/>
      <c r="AF125" s="67"/>
      <c r="AG125" s="450"/>
      <c r="AH125" s="69"/>
      <c r="AI125" s="135">
        <f t="shared" si="1"/>
        <v>0</v>
      </c>
      <c r="AJ125" s="60"/>
    </row>
    <row r="126" spans="1:36" x14ac:dyDescent="0.15">
      <c r="A126" s="432">
        <v>123</v>
      </c>
      <c r="B126" s="56"/>
      <c r="C126" s="56"/>
      <c r="D126" s="56"/>
      <c r="E126" s="444"/>
      <c r="F126" s="67"/>
      <c r="G126" s="444"/>
      <c r="H126" s="67"/>
      <c r="I126" s="444"/>
      <c r="J126" s="67"/>
      <c r="K126" s="444"/>
      <c r="L126" s="67"/>
      <c r="M126" s="444"/>
      <c r="N126" s="67"/>
      <c r="O126" s="444"/>
      <c r="P126" s="67"/>
      <c r="Q126" s="444"/>
      <c r="R126" s="67"/>
      <c r="S126" s="444"/>
      <c r="T126" s="67"/>
      <c r="U126" s="444"/>
      <c r="V126" s="67"/>
      <c r="W126" s="444"/>
      <c r="X126" s="67"/>
      <c r="Y126" s="444"/>
      <c r="Z126" s="67"/>
      <c r="AA126" s="444"/>
      <c r="AB126" s="68"/>
      <c r="AC126" s="447"/>
      <c r="AD126" s="67"/>
      <c r="AE126" s="450"/>
      <c r="AF126" s="67"/>
      <c r="AG126" s="450"/>
      <c r="AH126" s="69"/>
      <c r="AI126" s="135">
        <f t="shared" si="1"/>
        <v>0</v>
      </c>
      <c r="AJ126" s="60"/>
    </row>
    <row r="127" spans="1:36" x14ac:dyDescent="0.15">
      <c r="A127" s="432">
        <v>124</v>
      </c>
      <c r="B127" s="56"/>
      <c r="C127" s="56"/>
      <c r="D127" s="56"/>
      <c r="E127" s="444"/>
      <c r="F127" s="67"/>
      <c r="G127" s="444"/>
      <c r="H127" s="67"/>
      <c r="I127" s="444"/>
      <c r="J127" s="67"/>
      <c r="K127" s="444"/>
      <c r="L127" s="67"/>
      <c r="M127" s="444"/>
      <c r="N127" s="67"/>
      <c r="O127" s="444"/>
      <c r="P127" s="67"/>
      <c r="Q127" s="444"/>
      <c r="R127" s="67"/>
      <c r="S127" s="444"/>
      <c r="T127" s="67"/>
      <c r="U127" s="444"/>
      <c r="V127" s="67"/>
      <c r="W127" s="444"/>
      <c r="X127" s="67"/>
      <c r="Y127" s="444"/>
      <c r="Z127" s="67"/>
      <c r="AA127" s="444"/>
      <c r="AB127" s="68"/>
      <c r="AC127" s="447"/>
      <c r="AD127" s="67"/>
      <c r="AE127" s="450"/>
      <c r="AF127" s="67"/>
      <c r="AG127" s="450"/>
      <c r="AH127" s="69"/>
      <c r="AI127" s="135">
        <f t="shared" si="1"/>
        <v>0</v>
      </c>
      <c r="AJ127" s="60"/>
    </row>
    <row r="128" spans="1:36" x14ac:dyDescent="0.15">
      <c r="A128" s="432">
        <v>125</v>
      </c>
      <c r="B128" s="56"/>
      <c r="C128" s="56"/>
      <c r="D128" s="56"/>
      <c r="E128" s="444"/>
      <c r="F128" s="67"/>
      <c r="G128" s="444"/>
      <c r="H128" s="67"/>
      <c r="I128" s="444"/>
      <c r="J128" s="67"/>
      <c r="K128" s="444"/>
      <c r="L128" s="67"/>
      <c r="M128" s="444"/>
      <c r="N128" s="67"/>
      <c r="O128" s="444"/>
      <c r="P128" s="67"/>
      <c r="Q128" s="444"/>
      <c r="R128" s="67"/>
      <c r="S128" s="444"/>
      <c r="T128" s="67"/>
      <c r="U128" s="444"/>
      <c r="V128" s="67"/>
      <c r="W128" s="444"/>
      <c r="X128" s="67"/>
      <c r="Y128" s="444"/>
      <c r="Z128" s="67"/>
      <c r="AA128" s="444"/>
      <c r="AB128" s="68"/>
      <c r="AC128" s="447"/>
      <c r="AD128" s="67"/>
      <c r="AE128" s="450"/>
      <c r="AF128" s="67"/>
      <c r="AG128" s="450"/>
      <c r="AH128" s="69"/>
      <c r="AI128" s="135">
        <f t="shared" si="1"/>
        <v>0</v>
      </c>
      <c r="AJ128" s="60"/>
    </row>
    <row r="129" spans="1:36" x14ac:dyDescent="0.15">
      <c r="A129" s="432">
        <v>126</v>
      </c>
      <c r="B129" s="56"/>
      <c r="C129" s="56"/>
      <c r="D129" s="56"/>
      <c r="E129" s="444"/>
      <c r="F129" s="67"/>
      <c r="G129" s="444"/>
      <c r="H129" s="67"/>
      <c r="I129" s="444"/>
      <c r="J129" s="67"/>
      <c r="K129" s="444"/>
      <c r="L129" s="67"/>
      <c r="M129" s="444"/>
      <c r="N129" s="67"/>
      <c r="O129" s="444"/>
      <c r="P129" s="67"/>
      <c r="Q129" s="444"/>
      <c r="R129" s="67"/>
      <c r="S129" s="444"/>
      <c r="T129" s="67"/>
      <c r="U129" s="444"/>
      <c r="V129" s="67"/>
      <c r="W129" s="444"/>
      <c r="X129" s="67"/>
      <c r="Y129" s="444"/>
      <c r="Z129" s="67"/>
      <c r="AA129" s="444"/>
      <c r="AB129" s="68"/>
      <c r="AC129" s="447"/>
      <c r="AD129" s="67"/>
      <c r="AE129" s="450"/>
      <c r="AF129" s="67"/>
      <c r="AG129" s="450"/>
      <c r="AH129" s="69"/>
      <c r="AI129" s="135">
        <f t="shared" si="1"/>
        <v>0</v>
      </c>
      <c r="AJ129" s="60"/>
    </row>
    <row r="130" spans="1:36" x14ac:dyDescent="0.15">
      <c r="A130" s="432">
        <v>127</v>
      </c>
      <c r="B130" s="56"/>
      <c r="C130" s="56"/>
      <c r="D130" s="56"/>
      <c r="E130" s="444"/>
      <c r="F130" s="67"/>
      <c r="G130" s="444"/>
      <c r="H130" s="67"/>
      <c r="I130" s="444"/>
      <c r="J130" s="67"/>
      <c r="K130" s="444"/>
      <c r="L130" s="67"/>
      <c r="M130" s="444"/>
      <c r="N130" s="67"/>
      <c r="O130" s="444"/>
      <c r="P130" s="67"/>
      <c r="Q130" s="444"/>
      <c r="R130" s="67"/>
      <c r="S130" s="444"/>
      <c r="T130" s="67"/>
      <c r="U130" s="444"/>
      <c r="V130" s="67"/>
      <c r="W130" s="444"/>
      <c r="X130" s="67"/>
      <c r="Y130" s="444"/>
      <c r="Z130" s="67"/>
      <c r="AA130" s="444"/>
      <c r="AB130" s="68"/>
      <c r="AC130" s="447"/>
      <c r="AD130" s="67"/>
      <c r="AE130" s="450"/>
      <c r="AF130" s="67"/>
      <c r="AG130" s="450"/>
      <c r="AH130" s="69"/>
      <c r="AI130" s="135">
        <f t="shared" si="1"/>
        <v>0</v>
      </c>
      <c r="AJ130" s="60"/>
    </row>
    <row r="131" spans="1:36" x14ac:dyDescent="0.15">
      <c r="A131" s="432">
        <v>128</v>
      </c>
      <c r="B131" s="56"/>
      <c r="C131" s="56"/>
      <c r="D131" s="56"/>
      <c r="E131" s="444"/>
      <c r="F131" s="67"/>
      <c r="G131" s="444"/>
      <c r="H131" s="67"/>
      <c r="I131" s="444"/>
      <c r="J131" s="67"/>
      <c r="K131" s="444"/>
      <c r="L131" s="67"/>
      <c r="M131" s="444"/>
      <c r="N131" s="67"/>
      <c r="O131" s="444"/>
      <c r="P131" s="67"/>
      <c r="Q131" s="444"/>
      <c r="R131" s="67"/>
      <c r="S131" s="444"/>
      <c r="T131" s="67"/>
      <c r="U131" s="444"/>
      <c r="V131" s="67"/>
      <c r="W131" s="444"/>
      <c r="X131" s="67"/>
      <c r="Y131" s="444"/>
      <c r="Z131" s="67"/>
      <c r="AA131" s="444"/>
      <c r="AB131" s="68"/>
      <c r="AC131" s="447"/>
      <c r="AD131" s="67"/>
      <c r="AE131" s="450"/>
      <c r="AF131" s="67"/>
      <c r="AG131" s="450"/>
      <c r="AH131" s="69"/>
      <c r="AI131" s="135">
        <f t="shared" si="1"/>
        <v>0</v>
      </c>
      <c r="AJ131" s="60"/>
    </row>
    <row r="132" spans="1:36" x14ac:dyDescent="0.15">
      <c r="A132" s="432">
        <v>129</v>
      </c>
      <c r="B132" s="56"/>
      <c r="C132" s="56"/>
      <c r="D132" s="56"/>
      <c r="E132" s="444"/>
      <c r="F132" s="67"/>
      <c r="G132" s="444"/>
      <c r="H132" s="67"/>
      <c r="I132" s="444"/>
      <c r="J132" s="67"/>
      <c r="K132" s="444"/>
      <c r="L132" s="67"/>
      <c r="M132" s="444"/>
      <c r="N132" s="67"/>
      <c r="O132" s="444"/>
      <c r="P132" s="67"/>
      <c r="Q132" s="444"/>
      <c r="R132" s="67"/>
      <c r="S132" s="444"/>
      <c r="T132" s="67"/>
      <c r="U132" s="444"/>
      <c r="V132" s="67"/>
      <c r="W132" s="444"/>
      <c r="X132" s="67"/>
      <c r="Y132" s="444"/>
      <c r="Z132" s="67"/>
      <c r="AA132" s="444"/>
      <c r="AB132" s="68"/>
      <c r="AC132" s="447"/>
      <c r="AD132" s="67"/>
      <c r="AE132" s="450"/>
      <c r="AF132" s="67"/>
      <c r="AG132" s="450"/>
      <c r="AH132" s="69"/>
      <c r="AI132" s="135">
        <f t="shared" si="1"/>
        <v>0</v>
      </c>
      <c r="AJ132" s="60"/>
    </row>
    <row r="133" spans="1:36" x14ac:dyDescent="0.15">
      <c r="A133" s="432">
        <v>130</v>
      </c>
      <c r="B133" s="56"/>
      <c r="C133" s="56"/>
      <c r="D133" s="56"/>
      <c r="E133" s="444"/>
      <c r="F133" s="67"/>
      <c r="G133" s="444"/>
      <c r="H133" s="67"/>
      <c r="I133" s="444"/>
      <c r="J133" s="67"/>
      <c r="K133" s="444"/>
      <c r="L133" s="67"/>
      <c r="M133" s="444"/>
      <c r="N133" s="67"/>
      <c r="O133" s="444"/>
      <c r="P133" s="67"/>
      <c r="Q133" s="444"/>
      <c r="R133" s="67"/>
      <c r="S133" s="444"/>
      <c r="T133" s="67"/>
      <c r="U133" s="444"/>
      <c r="V133" s="67"/>
      <c r="W133" s="444"/>
      <c r="X133" s="67"/>
      <c r="Y133" s="444"/>
      <c r="Z133" s="67"/>
      <c r="AA133" s="444"/>
      <c r="AB133" s="68"/>
      <c r="AC133" s="447"/>
      <c r="AD133" s="67"/>
      <c r="AE133" s="450"/>
      <c r="AF133" s="67"/>
      <c r="AG133" s="450"/>
      <c r="AH133" s="69"/>
      <c r="AI133" s="135">
        <f t="shared" ref="AI133:AI196" si="2">SUM(F133,H133,J133,L133,N133,P133,R133,T133,V133,X133,Z133,AB133,AD133,AF133,AH133)</f>
        <v>0</v>
      </c>
      <c r="AJ133" s="60"/>
    </row>
    <row r="134" spans="1:36" x14ac:dyDescent="0.15">
      <c r="A134" s="432">
        <v>131</v>
      </c>
      <c r="B134" s="56"/>
      <c r="C134" s="56"/>
      <c r="D134" s="56"/>
      <c r="E134" s="444"/>
      <c r="F134" s="67"/>
      <c r="G134" s="444"/>
      <c r="H134" s="67"/>
      <c r="I134" s="444"/>
      <c r="J134" s="67"/>
      <c r="K134" s="444"/>
      <c r="L134" s="67"/>
      <c r="M134" s="444"/>
      <c r="N134" s="67"/>
      <c r="O134" s="444"/>
      <c r="P134" s="67"/>
      <c r="Q134" s="444"/>
      <c r="R134" s="67"/>
      <c r="S134" s="444"/>
      <c r="T134" s="67"/>
      <c r="U134" s="444"/>
      <c r="V134" s="67"/>
      <c r="W134" s="444"/>
      <c r="X134" s="67"/>
      <c r="Y134" s="444"/>
      <c r="Z134" s="67"/>
      <c r="AA134" s="444"/>
      <c r="AB134" s="68"/>
      <c r="AC134" s="447"/>
      <c r="AD134" s="67"/>
      <c r="AE134" s="450"/>
      <c r="AF134" s="67"/>
      <c r="AG134" s="450"/>
      <c r="AH134" s="69"/>
      <c r="AI134" s="135">
        <f t="shared" si="2"/>
        <v>0</v>
      </c>
      <c r="AJ134" s="60"/>
    </row>
    <row r="135" spans="1:36" x14ac:dyDescent="0.15">
      <c r="A135" s="432">
        <v>132</v>
      </c>
      <c r="B135" s="56"/>
      <c r="C135" s="56"/>
      <c r="D135" s="56"/>
      <c r="E135" s="444"/>
      <c r="F135" s="67"/>
      <c r="G135" s="444"/>
      <c r="H135" s="67"/>
      <c r="I135" s="444"/>
      <c r="J135" s="67"/>
      <c r="K135" s="444"/>
      <c r="L135" s="67"/>
      <c r="M135" s="444"/>
      <c r="N135" s="67"/>
      <c r="O135" s="444"/>
      <c r="P135" s="67"/>
      <c r="Q135" s="444"/>
      <c r="R135" s="67"/>
      <c r="S135" s="444"/>
      <c r="T135" s="67"/>
      <c r="U135" s="444"/>
      <c r="V135" s="67"/>
      <c r="W135" s="444"/>
      <c r="X135" s="67"/>
      <c r="Y135" s="444"/>
      <c r="Z135" s="67"/>
      <c r="AA135" s="444"/>
      <c r="AB135" s="68"/>
      <c r="AC135" s="447"/>
      <c r="AD135" s="67"/>
      <c r="AE135" s="450"/>
      <c r="AF135" s="67"/>
      <c r="AG135" s="450"/>
      <c r="AH135" s="69"/>
      <c r="AI135" s="135">
        <f t="shared" si="2"/>
        <v>0</v>
      </c>
      <c r="AJ135" s="60"/>
    </row>
    <row r="136" spans="1:36" x14ac:dyDescent="0.15">
      <c r="A136" s="432">
        <v>133</v>
      </c>
      <c r="B136" s="56"/>
      <c r="C136" s="56"/>
      <c r="D136" s="56"/>
      <c r="E136" s="444"/>
      <c r="F136" s="67"/>
      <c r="G136" s="444"/>
      <c r="H136" s="67"/>
      <c r="I136" s="444"/>
      <c r="J136" s="67"/>
      <c r="K136" s="444"/>
      <c r="L136" s="67"/>
      <c r="M136" s="444"/>
      <c r="N136" s="67"/>
      <c r="O136" s="444"/>
      <c r="P136" s="67"/>
      <c r="Q136" s="444"/>
      <c r="R136" s="67"/>
      <c r="S136" s="444"/>
      <c r="T136" s="67"/>
      <c r="U136" s="444"/>
      <c r="V136" s="67"/>
      <c r="W136" s="444"/>
      <c r="X136" s="67"/>
      <c r="Y136" s="444"/>
      <c r="Z136" s="67"/>
      <c r="AA136" s="444"/>
      <c r="AB136" s="68"/>
      <c r="AC136" s="447"/>
      <c r="AD136" s="67"/>
      <c r="AE136" s="450"/>
      <c r="AF136" s="67"/>
      <c r="AG136" s="450"/>
      <c r="AH136" s="69"/>
      <c r="AI136" s="135">
        <f t="shared" si="2"/>
        <v>0</v>
      </c>
      <c r="AJ136" s="60"/>
    </row>
    <row r="137" spans="1:36" x14ac:dyDescent="0.15">
      <c r="A137" s="432">
        <v>134</v>
      </c>
      <c r="B137" s="56"/>
      <c r="C137" s="56"/>
      <c r="D137" s="56"/>
      <c r="E137" s="444"/>
      <c r="F137" s="67"/>
      <c r="G137" s="444"/>
      <c r="H137" s="67"/>
      <c r="I137" s="444"/>
      <c r="J137" s="67"/>
      <c r="K137" s="444"/>
      <c r="L137" s="67"/>
      <c r="M137" s="444"/>
      <c r="N137" s="67"/>
      <c r="O137" s="444"/>
      <c r="P137" s="67"/>
      <c r="Q137" s="444"/>
      <c r="R137" s="67"/>
      <c r="S137" s="444"/>
      <c r="T137" s="67"/>
      <c r="U137" s="444"/>
      <c r="V137" s="67"/>
      <c r="W137" s="444"/>
      <c r="X137" s="67"/>
      <c r="Y137" s="444"/>
      <c r="Z137" s="67"/>
      <c r="AA137" s="444"/>
      <c r="AB137" s="68"/>
      <c r="AC137" s="447"/>
      <c r="AD137" s="67"/>
      <c r="AE137" s="450"/>
      <c r="AF137" s="67"/>
      <c r="AG137" s="450"/>
      <c r="AH137" s="69"/>
      <c r="AI137" s="135">
        <f t="shared" si="2"/>
        <v>0</v>
      </c>
      <c r="AJ137" s="60"/>
    </row>
    <row r="138" spans="1:36" x14ac:dyDescent="0.15">
      <c r="A138" s="432">
        <v>135</v>
      </c>
      <c r="B138" s="56"/>
      <c r="C138" s="56"/>
      <c r="D138" s="56"/>
      <c r="E138" s="444"/>
      <c r="F138" s="67"/>
      <c r="G138" s="444"/>
      <c r="H138" s="67"/>
      <c r="I138" s="444"/>
      <c r="J138" s="67"/>
      <c r="K138" s="444"/>
      <c r="L138" s="67"/>
      <c r="M138" s="444"/>
      <c r="N138" s="67"/>
      <c r="O138" s="444"/>
      <c r="P138" s="67"/>
      <c r="Q138" s="444"/>
      <c r="R138" s="67"/>
      <c r="S138" s="444"/>
      <c r="T138" s="67"/>
      <c r="U138" s="444"/>
      <c r="V138" s="67"/>
      <c r="W138" s="444"/>
      <c r="X138" s="67"/>
      <c r="Y138" s="444"/>
      <c r="Z138" s="67"/>
      <c r="AA138" s="444"/>
      <c r="AB138" s="68"/>
      <c r="AC138" s="447"/>
      <c r="AD138" s="67"/>
      <c r="AE138" s="450"/>
      <c r="AF138" s="67"/>
      <c r="AG138" s="450"/>
      <c r="AH138" s="69"/>
      <c r="AI138" s="135">
        <f t="shared" si="2"/>
        <v>0</v>
      </c>
      <c r="AJ138" s="60"/>
    </row>
    <row r="139" spans="1:36" x14ac:dyDescent="0.15">
      <c r="A139" s="432">
        <v>136</v>
      </c>
      <c r="B139" s="56"/>
      <c r="C139" s="56"/>
      <c r="D139" s="56"/>
      <c r="E139" s="444"/>
      <c r="F139" s="67"/>
      <c r="G139" s="444"/>
      <c r="H139" s="67"/>
      <c r="I139" s="444"/>
      <c r="J139" s="67"/>
      <c r="K139" s="444"/>
      <c r="L139" s="67"/>
      <c r="M139" s="444"/>
      <c r="N139" s="67"/>
      <c r="O139" s="444"/>
      <c r="P139" s="67"/>
      <c r="Q139" s="444"/>
      <c r="R139" s="67"/>
      <c r="S139" s="444"/>
      <c r="T139" s="67"/>
      <c r="U139" s="444"/>
      <c r="V139" s="67"/>
      <c r="W139" s="444"/>
      <c r="X139" s="67"/>
      <c r="Y139" s="444"/>
      <c r="Z139" s="67"/>
      <c r="AA139" s="444"/>
      <c r="AB139" s="68"/>
      <c r="AC139" s="447"/>
      <c r="AD139" s="67"/>
      <c r="AE139" s="450"/>
      <c r="AF139" s="67"/>
      <c r="AG139" s="450"/>
      <c r="AH139" s="69"/>
      <c r="AI139" s="135">
        <f t="shared" si="2"/>
        <v>0</v>
      </c>
      <c r="AJ139" s="60"/>
    </row>
    <row r="140" spans="1:36" x14ac:dyDescent="0.15">
      <c r="A140" s="432">
        <v>137</v>
      </c>
      <c r="B140" s="56"/>
      <c r="C140" s="56"/>
      <c r="D140" s="56"/>
      <c r="E140" s="444"/>
      <c r="F140" s="67"/>
      <c r="G140" s="444"/>
      <c r="H140" s="67"/>
      <c r="I140" s="444"/>
      <c r="J140" s="67"/>
      <c r="K140" s="444"/>
      <c r="L140" s="67"/>
      <c r="M140" s="444"/>
      <c r="N140" s="67"/>
      <c r="O140" s="444"/>
      <c r="P140" s="67"/>
      <c r="Q140" s="444"/>
      <c r="R140" s="67"/>
      <c r="S140" s="444"/>
      <c r="T140" s="67"/>
      <c r="U140" s="444"/>
      <c r="V140" s="67"/>
      <c r="W140" s="444"/>
      <c r="X140" s="67"/>
      <c r="Y140" s="444"/>
      <c r="Z140" s="67"/>
      <c r="AA140" s="444"/>
      <c r="AB140" s="68"/>
      <c r="AC140" s="447"/>
      <c r="AD140" s="67"/>
      <c r="AE140" s="450"/>
      <c r="AF140" s="67"/>
      <c r="AG140" s="450"/>
      <c r="AH140" s="69"/>
      <c r="AI140" s="135">
        <f t="shared" si="2"/>
        <v>0</v>
      </c>
      <c r="AJ140" s="60"/>
    </row>
    <row r="141" spans="1:36" x14ac:dyDescent="0.15">
      <c r="A141" s="432">
        <v>138</v>
      </c>
      <c r="B141" s="56"/>
      <c r="C141" s="56"/>
      <c r="D141" s="56"/>
      <c r="E141" s="444"/>
      <c r="F141" s="67"/>
      <c r="G141" s="444"/>
      <c r="H141" s="67"/>
      <c r="I141" s="444"/>
      <c r="J141" s="67"/>
      <c r="K141" s="444"/>
      <c r="L141" s="67"/>
      <c r="M141" s="444"/>
      <c r="N141" s="67"/>
      <c r="O141" s="444"/>
      <c r="P141" s="67"/>
      <c r="Q141" s="444"/>
      <c r="R141" s="67"/>
      <c r="S141" s="444"/>
      <c r="T141" s="67"/>
      <c r="U141" s="444"/>
      <c r="V141" s="67"/>
      <c r="W141" s="444"/>
      <c r="X141" s="67"/>
      <c r="Y141" s="444"/>
      <c r="Z141" s="67"/>
      <c r="AA141" s="444"/>
      <c r="AB141" s="68"/>
      <c r="AC141" s="447"/>
      <c r="AD141" s="67"/>
      <c r="AE141" s="450"/>
      <c r="AF141" s="67"/>
      <c r="AG141" s="450"/>
      <c r="AH141" s="69"/>
      <c r="AI141" s="135">
        <f t="shared" si="2"/>
        <v>0</v>
      </c>
      <c r="AJ141" s="60"/>
    </row>
    <row r="142" spans="1:36" x14ac:dyDescent="0.15">
      <c r="A142" s="432">
        <v>139</v>
      </c>
      <c r="B142" s="56"/>
      <c r="C142" s="56"/>
      <c r="D142" s="56"/>
      <c r="E142" s="444"/>
      <c r="F142" s="67"/>
      <c r="G142" s="444"/>
      <c r="H142" s="67"/>
      <c r="I142" s="444"/>
      <c r="J142" s="67"/>
      <c r="K142" s="444"/>
      <c r="L142" s="67"/>
      <c r="M142" s="444"/>
      <c r="N142" s="67"/>
      <c r="O142" s="444"/>
      <c r="P142" s="67"/>
      <c r="Q142" s="444"/>
      <c r="R142" s="67"/>
      <c r="S142" s="444"/>
      <c r="T142" s="67"/>
      <c r="U142" s="444"/>
      <c r="V142" s="67"/>
      <c r="W142" s="444"/>
      <c r="X142" s="67"/>
      <c r="Y142" s="444"/>
      <c r="Z142" s="67"/>
      <c r="AA142" s="444"/>
      <c r="AB142" s="68"/>
      <c r="AC142" s="447"/>
      <c r="AD142" s="67"/>
      <c r="AE142" s="450"/>
      <c r="AF142" s="67"/>
      <c r="AG142" s="450"/>
      <c r="AH142" s="69"/>
      <c r="AI142" s="135">
        <f t="shared" si="2"/>
        <v>0</v>
      </c>
      <c r="AJ142" s="60"/>
    </row>
    <row r="143" spans="1:36" x14ac:dyDescent="0.15">
      <c r="A143" s="432">
        <v>140</v>
      </c>
      <c r="B143" s="56"/>
      <c r="C143" s="56"/>
      <c r="D143" s="56"/>
      <c r="E143" s="444"/>
      <c r="F143" s="67"/>
      <c r="G143" s="444"/>
      <c r="H143" s="67"/>
      <c r="I143" s="444"/>
      <c r="J143" s="67"/>
      <c r="K143" s="444"/>
      <c r="L143" s="67"/>
      <c r="M143" s="444"/>
      <c r="N143" s="67"/>
      <c r="O143" s="444"/>
      <c r="P143" s="67"/>
      <c r="Q143" s="444"/>
      <c r="R143" s="67"/>
      <c r="S143" s="444"/>
      <c r="T143" s="67"/>
      <c r="U143" s="444"/>
      <c r="V143" s="67"/>
      <c r="W143" s="444"/>
      <c r="X143" s="67"/>
      <c r="Y143" s="444"/>
      <c r="Z143" s="67"/>
      <c r="AA143" s="444"/>
      <c r="AB143" s="68"/>
      <c r="AC143" s="447"/>
      <c r="AD143" s="67"/>
      <c r="AE143" s="450"/>
      <c r="AF143" s="67"/>
      <c r="AG143" s="450"/>
      <c r="AH143" s="69"/>
      <c r="AI143" s="135">
        <f t="shared" si="2"/>
        <v>0</v>
      </c>
      <c r="AJ143" s="60"/>
    </row>
    <row r="144" spans="1:36" x14ac:dyDescent="0.15">
      <c r="A144" s="432">
        <v>141</v>
      </c>
      <c r="B144" s="56"/>
      <c r="C144" s="56"/>
      <c r="D144" s="56"/>
      <c r="E144" s="444"/>
      <c r="F144" s="67"/>
      <c r="G144" s="444"/>
      <c r="H144" s="67"/>
      <c r="I144" s="444"/>
      <c r="J144" s="67"/>
      <c r="K144" s="444"/>
      <c r="L144" s="67"/>
      <c r="M144" s="444"/>
      <c r="N144" s="67"/>
      <c r="O144" s="444"/>
      <c r="P144" s="67"/>
      <c r="Q144" s="444"/>
      <c r="R144" s="67"/>
      <c r="S144" s="444"/>
      <c r="T144" s="67"/>
      <c r="U144" s="444"/>
      <c r="V144" s="67"/>
      <c r="W144" s="444"/>
      <c r="X144" s="67"/>
      <c r="Y144" s="444"/>
      <c r="Z144" s="67"/>
      <c r="AA144" s="444"/>
      <c r="AB144" s="68"/>
      <c r="AC144" s="447"/>
      <c r="AD144" s="67"/>
      <c r="AE144" s="450"/>
      <c r="AF144" s="67"/>
      <c r="AG144" s="450"/>
      <c r="AH144" s="69"/>
      <c r="AI144" s="135">
        <f t="shared" si="2"/>
        <v>0</v>
      </c>
      <c r="AJ144" s="60"/>
    </row>
    <row r="145" spans="1:36" x14ac:dyDescent="0.15">
      <c r="A145" s="432">
        <v>142</v>
      </c>
      <c r="B145" s="56"/>
      <c r="C145" s="56"/>
      <c r="D145" s="56"/>
      <c r="E145" s="444"/>
      <c r="F145" s="67"/>
      <c r="G145" s="444"/>
      <c r="H145" s="67"/>
      <c r="I145" s="444"/>
      <c r="J145" s="67"/>
      <c r="K145" s="444"/>
      <c r="L145" s="67"/>
      <c r="M145" s="444"/>
      <c r="N145" s="67"/>
      <c r="O145" s="444"/>
      <c r="P145" s="67"/>
      <c r="Q145" s="444"/>
      <c r="R145" s="67"/>
      <c r="S145" s="444"/>
      <c r="T145" s="67"/>
      <c r="U145" s="444"/>
      <c r="V145" s="67"/>
      <c r="W145" s="444"/>
      <c r="X145" s="67"/>
      <c r="Y145" s="444"/>
      <c r="Z145" s="67"/>
      <c r="AA145" s="444"/>
      <c r="AB145" s="68"/>
      <c r="AC145" s="447"/>
      <c r="AD145" s="67"/>
      <c r="AE145" s="450"/>
      <c r="AF145" s="67"/>
      <c r="AG145" s="450"/>
      <c r="AH145" s="69"/>
      <c r="AI145" s="135">
        <f t="shared" si="2"/>
        <v>0</v>
      </c>
      <c r="AJ145" s="60"/>
    </row>
    <row r="146" spans="1:36" x14ac:dyDescent="0.15">
      <c r="A146" s="432">
        <v>143</v>
      </c>
      <c r="B146" s="56"/>
      <c r="C146" s="56"/>
      <c r="D146" s="56"/>
      <c r="E146" s="444"/>
      <c r="F146" s="67"/>
      <c r="G146" s="444"/>
      <c r="H146" s="67"/>
      <c r="I146" s="444"/>
      <c r="J146" s="67"/>
      <c r="K146" s="444"/>
      <c r="L146" s="67"/>
      <c r="M146" s="444"/>
      <c r="N146" s="67"/>
      <c r="O146" s="444"/>
      <c r="P146" s="67"/>
      <c r="Q146" s="444"/>
      <c r="R146" s="67"/>
      <c r="S146" s="444"/>
      <c r="T146" s="67"/>
      <c r="U146" s="444"/>
      <c r="V146" s="67"/>
      <c r="W146" s="444"/>
      <c r="X146" s="67"/>
      <c r="Y146" s="444"/>
      <c r="Z146" s="67"/>
      <c r="AA146" s="444"/>
      <c r="AB146" s="68"/>
      <c r="AC146" s="447"/>
      <c r="AD146" s="67"/>
      <c r="AE146" s="450"/>
      <c r="AF146" s="67"/>
      <c r="AG146" s="450"/>
      <c r="AH146" s="69"/>
      <c r="AI146" s="135">
        <f t="shared" si="2"/>
        <v>0</v>
      </c>
      <c r="AJ146" s="60"/>
    </row>
    <row r="147" spans="1:36" x14ac:dyDescent="0.15">
      <c r="A147" s="432">
        <v>144</v>
      </c>
      <c r="B147" s="56"/>
      <c r="C147" s="56"/>
      <c r="D147" s="56"/>
      <c r="E147" s="444"/>
      <c r="F147" s="67"/>
      <c r="G147" s="444"/>
      <c r="H147" s="67"/>
      <c r="I147" s="444"/>
      <c r="J147" s="67"/>
      <c r="K147" s="444"/>
      <c r="L147" s="67"/>
      <c r="M147" s="444"/>
      <c r="N147" s="67"/>
      <c r="O147" s="444"/>
      <c r="P147" s="67"/>
      <c r="Q147" s="444"/>
      <c r="R147" s="67"/>
      <c r="S147" s="444"/>
      <c r="T147" s="67"/>
      <c r="U147" s="444"/>
      <c r="V147" s="67"/>
      <c r="W147" s="444"/>
      <c r="X147" s="67"/>
      <c r="Y147" s="444"/>
      <c r="Z147" s="67"/>
      <c r="AA147" s="444"/>
      <c r="AB147" s="68"/>
      <c r="AC147" s="447"/>
      <c r="AD147" s="67"/>
      <c r="AE147" s="450"/>
      <c r="AF147" s="67"/>
      <c r="AG147" s="450"/>
      <c r="AH147" s="69"/>
      <c r="AI147" s="135">
        <f t="shared" si="2"/>
        <v>0</v>
      </c>
      <c r="AJ147" s="60"/>
    </row>
    <row r="148" spans="1:36" x14ac:dyDescent="0.15">
      <c r="A148" s="432">
        <v>145</v>
      </c>
      <c r="B148" s="56"/>
      <c r="C148" s="56"/>
      <c r="D148" s="56"/>
      <c r="E148" s="444"/>
      <c r="F148" s="67"/>
      <c r="G148" s="444"/>
      <c r="H148" s="67"/>
      <c r="I148" s="444"/>
      <c r="J148" s="67"/>
      <c r="K148" s="444"/>
      <c r="L148" s="67"/>
      <c r="M148" s="444"/>
      <c r="N148" s="67"/>
      <c r="O148" s="444"/>
      <c r="P148" s="67"/>
      <c r="Q148" s="444"/>
      <c r="R148" s="67"/>
      <c r="S148" s="444"/>
      <c r="T148" s="67"/>
      <c r="U148" s="444"/>
      <c r="V148" s="67"/>
      <c r="W148" s="444"/>
      <c r="X148" s="67"/>
      <c r="Y148" s="444"/>
      <c r="Z148" s="67"/>
      <c r="AA148" s="444"/>
      <c r="AB148" s="68"/>
      <c r="AC148" s="447"/>
      <c r="AD148" s="67"/>
      <c r="AE148" s="450"/>
      <c r="AF148" s="67"/>
      <c r="AG148" s="450"/>
      <c r="AH148" s="69"/>
      <c r="AI148" s="135">
        <f t="shared" si="2"/>
        <v>0</v>
      </c>
      <c r="AJ148" s="60"/>
    </row>
    <row r="149" spans="1:36" x14ac:dyDescent="0.15">
      <c r="A149" s="432">
        <v>146</v>
      </c>
      <c r="B149" s="56"/>
      <c r="C149" s="56"/>
      <c r="D149" s="56"/>
      <c r="E149" s="444"/>
      <c r="F149" s="67"/>
      <c r="G149" s="444"/>
      <c r="H149" s="67"/>
      <c r="I149" s="444"/>
      <c r="J149" s="67"/>
      <c r="K149" s="444"/>
      <c r="L149" s="67"/>
      <c r="M149" s="444"/>
      <c r="N149" s="67"/>
      <c r="O149" s="444"/>
      <c r="P149" s="67"/>
      <c r="Q149" s="444"/>
      <c r="R149" s="67"/>
      <c r="S149" s="444"/>
      <c r="T149" s="67"/>
      <c r="U149" s="444"/>
      <c r="V149" s="67"/>
      <c r="W149" s="444"/>
      <c r="X149" s="67"/>
      <c r="Y149" s="444"/>
      <c r="Z149" s="67"/>
      <c r="AA149" s="444"/>
      <c r="AB149" s="68"/>
      <c r="AC149" s="447"/>
      <c r="AD149" s="67"/>
      <c r="AE149" s="450"/>
      <c r="AF149" s="67"/>
      <c r="AG149" s="450"/>
      <c r="AH149" s="69"/>
      <c r="AI149" s="135">
        <f t="shared" si="2"/>
        <v>0</v>
      </c>
      <c r="AJ149" s="60"/>
    </row>
    <row r="150" spans="1:36" x14ac:dyDescent="0.15">
      <c r="A150" s="432">
        <v>147</v>
      </c>
      <c r="B150" s="56"/>
      <c r="C150" s="56"/>
      <c r="D150" s="56"/>
      <c r="E150" s="444"/>
      <c r="F150" s="67"/>
      <c r="G150" s="444"/>
      <c r="H150" s="67"/>
      <c r="I150" s="444"/>
      <c r="J150" s="67"/>
      <c r="K150" s="444"/>
      <c r="L150" s="67"/>
      <c r="M150" s="444"/>
      <c r="N150" s="67"/>
      <c r="O150" s="444"/>
      <c r="P150" s="67"/>
      <c r="Q150" s="444"/>
      <c r="R150" s="67"/>
      <c r="S150" s="444"/>
      <c r="T150" s="67"/>
      <c r="U150" s="444"/>
      <c r="V150" s="67"/>
      <c r="W150" s="444"/>
      <c r="X150" s="67"/>
      <c r="Y150" s="444"/>
      <c r="Z150" s="67"/>
      <c r="AA150" s="444"/>
      <c r="AB150" s="68"/>
      <c r="AC150" s="447"/>
      <c r="AD150" s="67"/>
      <c r="AE150" s="450"/>
      <c r="AF150" s="67"/>
      <c r="AG150" s="450"/>
      <c r="AH150" s="69"/>
      <c r="AI150" s="135">
        <f t="shared" si="2"/>
        <v>0</v>
      </c>
      <c r="AJ150" s="60"/>
    </row>
    <row r="151" spans="1:36" x14ac:dyDescent="0.15">
      <c r="A151" s="432">
        <v>148</v>
      </c>
      <c r="B151" s="56"/>
      <c r="C151" s="56"/>
      <c r="D151" s="56"/>
      <c r="E151" s="444"/>
      <c r="F151" s="67"/>
      <c r="G151" s="444"/>
      <c r="H151" s="67"/>
      <c r="I151" s="444"/>
      <c r="J151" s="67"/>
      <c r="K151" s="444"/>
      <c r="L151" s="67"/>
      <c r="M151" s="444"/>
      <c r="N151" s="67"/>
      <c r="O151" s="444"/>
      <c r="P151" s="67"/>
      <c r="Q151" s="444"/>
      <c r="R151" s="67"/>
      <c r="S151" s="444"/>
      <c r="T151" s="67"/>
      <c r="U151" s="444"/>
      <c r="V151" s="67"/>
      <c r="W151" s="444"/>
      <c r="X151" s="67"/>
      <c r="Y151" s="444"/>
      <c r="Z151" s="67"/>
      <c r="AA151" s="444"/>
      <c r="AB151" s="68"/>
      <c r="AC151" s="447"/>
      <c r="AD151" s="67"/>
      <c r="AE151" s="450"/>
      <c r="AF151" s="67"/>
      <c r="AG151" s="450"/>
      <c r="AH151" s="69"/>
      <c r="AI151" s="135">
        <f t="shared" si="2"/>
        <v>0</v>
      </c>
      <c r="AJ151" s="60"/>
    </row>
    <row r="152" spans="1:36" x14ac:dyDescent="0.15">
      <c r="A152" s="432">
        <v>149</v>
      </c>
      <c r="B152" s="56"/>
      <c r="C152" s="56"/>
      <c r="D152" s="56"/>
      <c r="E152" s="444"/>
      <c r="F152" s="67"/>
      <c r="G152" s="444"/>
      <c r="H152" s="67"/>
      <c r="I152" s="444"/>
      <c r="J152" s="67"/>
      <c r="K152" s="444"/>
      <c r="L152" s="67"/>
      <c r="M152" s="444"/>
      <c r="N152" s="67"/>
      <c r="O152" s="444"/>
      <c r="P152" s="67"/>
      <c r="Q152" s="444"/>
      <c r="R152" s="67"/>
      <c r="S152" s="444"/>
      <c r="T152" s="67"/>
      <c r="U152" s="444"/>
      <c r="V152" s="67"/>
      <c r="W152" s="444"/>
      <c r="X152" s="67"/>
      <c r="Y152" s="444"/>
      <c r="Z152" s="67"/>
      <c r="AA152" s="444"/>
      <c r="AB152" s="68"/>
      <c r="AC152" s="447"/>
      <c r="AD152" s="67"/>
      <c r="AE152" s="450"/>
      <c r="AF152" s="67"/>
      <c r="AG152" s="450"/>
      <c r="AH152" s="69"/>
      <c r="AI152" s="135">
        <f t="shared" si="2"/>
        <v>0</v>
      </c>
      <c r="AJ152" s="60"/>
    </row>
    <row r="153" spans="1:36" x14ac:dyDescent="0.15">
      <c r="A153" s="432">
        <v>150</v>
      </c>
      <c r="B153" s="56"/>
      <c r="C153" s="56"/>
      <c r="D153" s="56"/>
      <c r="E153" s="444"/>
      <c r="F153" s="67"/>
      <c r="G153" s="444"/>
      <c r="H153" s="67"/>
      <c r="I153" s="444"/>
      <c r="J153" s="67"/>
      <c r="K153" s="444"/>
      <c r="L153" s="67"/>
      <c r="M153" s="444"/>
      <c r="N153" s="67"/>
      <c r="O153" s="444"/>
      <c r="P153" s="67"/>
      <c r="Q153" s="444"/>
      <c r="R153" s="67"/>
      <c r="S153" s="444"/>
      <c r="T153" s="67"/>
      <c r="U153" s="444"/>
      <c r="V153" s="67"/>
      <c r="W153" s="444"/>
      <c r="X153" s="67"/>
      <c r="Y153" s="444"/>
      <c r="Z153" s="67"/>
      <c r="AA153" s="444"/>
      <c r="AB153" s="68"/>
      <c r="AC153" s="447"/>
      <c r="AD153" s="67"/>
      <c r="AE153" s="450"/>
      <c r="AF153" s="67"/>
      <c r="AG153" s="450"/>
      <c r="AH153" s="69"/>
      <c r="AI153" s="135">
        <f t="shared" si="2"/>
        <v>0</v>
      </c>
      <c r="AJ153" s="60"/>
    </row>
    <row r="154" spans="1:36" x14ac:dyDescent="0.15">
      <c r="A154" s="432">
        <v>151</v>
      </c>
      <c r="B154" s="56"/>
      <c r="C154" s="56"/>
      <c r="D154" s="56"/>
      <c r="E154" s="444"/>
      <c r="F154" s="67"/>
      <c r="G154" s="444"/>
      <c r="H154" s="67"/>
      <c r="I154" s="444"/>
      <c r="J154" s="67"/>
      <c r="K154" s="444"/>
      <c r="L154" s="67"/>
      <c r="M154" s="444"/>
      <c r="N154" s="67"/>
      <c r="O154" s="444"/>
      <c r="P154" s="67"/>
      <c r="Q154" s="444"/>
      <c r="R154" s="67"/>
      <c r="S154" s="444"/>
      <c r="T154" s="67"/>
      <c r="U154" s="444"/>
      <c r="V154" s="67"/>
      <c r="W154" s="444"/>
      <c r="X154" s="67"/>
      <c r="Y154" s="444"/>
      <c r="Z154" s="67"/>
      <c r="AA154" s="444"/>
      <c r="AB154" s="68"/>
      <c r="AC154" s="447"/>
      <c r="AD154" s="67"/>
      <c r="AE154" s="450"/>
      <c r="AF154" s="67"/>
      <c r="AG154" s="450"/>
      <c r="AH154" s="69"/>
      <c r="AI154" s="135">
        <f t="shared" si="2"/>
        <v>0</v>
      </c>
      <c r="AJ154" s="60"/>
    </row>
    <row r="155" spans="1:36" x14ac:dyDescent="0.15">
      <c r="A155" s="432">
        <v>152</v>
      </c>
      <c r="B155" s="56"/>
      <c r="C155" s="56"/>
      <c r="D155" s="56"/>
      <c r="E155" s="444"/>
      <c r="F155" s="67"/>
      <c r="G155" s="444"/>
      <c r="H155" s="67"/>
      <c r="I155" s="444"/>
      <c r="J155" s="67"/>
      <c r="K155" s="444"/>
      <c r="L155" s="67"/>
      <c r="M155" s="444"/>
      <c r="N155" s="67"/>
      <c r="O155" s="444"/>
      <c r="P155" s="67"/>
      <c r="Q155" s="444"/>
      <c r="R155" s="67"/>
      <c r="S155" s="444"/>
      <c r="T155" s="67"/>
      <c r="U155" s="444"/>
      <c r="V155" s="67"/>
      <c r="W155" s="444"/>
      <c r="X155" s="67"/>
      <c r="Y155" s="444"/>
      <c r="Z155" s="67"/>
      <c r="AA155" s="444"/>
      <c r="AB155" s="68"/>
      <c r="AC155" s="447"/>
      <c r="AD155" s="67"/>
      <c r="AE155" s="450"/>
      <c r="AF155" s="67"/>
      <c r="AG155" s="450"/>
      <c r="AH155" s="69"/>
      <c r="AI155" s="135">
        <f t="shared" si="2"/>
        <v>0</v>
      </c>
      <c r="AJ155" s="60"/>
    </row>
    <row r="156" spans="1:36" x14ac:dyDescent="0.15">
      <c r="A156" s="432">
        <v>153</v>
      </c>
      <c r="B156" s="56"/>
      <c r="C156" s="56"/>
      <c r="D156" s="56"/>
      <c r="E156" s="444"/>
      <c r="F156" s="67"/>
      <c r="G156" s="444"/>
      <c r="H156" s="67"/>
      <c r="I156" s="444"/>
      <c r="J156" s="67"/>
      <c r="K156" s="444"/>
      <c r="L156" s="67"/>
      <c r="M156" s="444"/>
      <c r="N156" s="67"/>
      <c r="O156" s="444"/>
      <c r="P156" s="67"/>
      <c r="Q156" s="444"/>
      <c r="R156" s="67"/>
      <c r="S156" s="444"/>
      <c r="T156" s="67"/>
      <c r="U156" s="444"/>
      <c r="V156" s="67"/>
      <c r="W156" s="444"/>
      <c r="X156" s="67"/>
      <c r="Y156" s="444"/>
      <c r="Z156" s="67"/>
      <c r="AA156" s="444"/>
      <c r="AB156" s="68"/>
      <c r="AC156" s="447"/>
      <c r="AD156" s="67"/>
      <c r="AE156" s="450"/>
      <c r="AF156" s="67"/>
      <c r="AG156" s="450"/>
      <c r="AH156" s="69"/>
      <c r="AI156" s="135">
        <f t="shared" si="2"/>
        <v>0</v>
      </c>
      <c r="AJ156" s="60"/>
    </row>
    <row r="157" spans="1:36" x14ac:dyDescent="0.15">
      <c r="A157" s="432">
        <v>154</v>
      </c>
      <c r="B157" s="56"/>
      <c r="C157" s="56"/>
      <c r="D157" s="56"/>
      <c r="E157" s="444"/>
      <c r="F157" s="67"/>
      <c r="G157" s="444"/>
      <c r="H157" s="67"/>
      <c r="I157" s="444"/>
      <c r="J157" s="67"/>
      <c r="K157" s="444"/>
      <c r="L157" s="67"/>
      <c r="M157" s="444"/>
      <c r="N157" s="67"/>
      <c r="O157" s="444"/>
      <c r="P157" s="67"/>
      <c r="Q157" s="444"/>
      <c r="R157" s="67"/>
      <c r="S157" s="444"/>
      <c r="T157" s="67"/>
      <c r="U157" s="444"/>
      <c r="V157" s="67"/>
      <c r="W157" s="444"/>
      <c r="X157" s="67"/>
      <c r="Y157" s="444"/>
      <c r="Z157" s="67"/>
      <c r="AA157" s="444"/>
      <c r="AB157" s="68"/>
      <c r="AC157" s="447"/>
      <c r="AD157" s="67"/>
      <c r="AE157" s="450"/>
      <c r="AF157" s="67"/>
      <c r="AG157" s="450"/>
      <c r="AH157" s="69"/>
      <c r="AI157" s="135">
        <f t="shared" si="2"/>
        <v>0</v>
      </c>
      <c r="AJ157" s="60"/>
    </row>
    <row r="158" spans="1:36" x14ac:dyDescent="0.15">
      <c r="A158" s="432">
        <v>155</v>
      </c>
      <c r="B158" s="56"/>
      <c r="C158" s="56"/>
      <c r="D158" s="56"/>
      <c r="E158" s="444"/>
      <c r="F158" s="67"/>
      <c r="G158" s="444"/>
      <c r="H158" s="67"/>
      <c r="I158" s="444"/>
      <c r="J158" s="67"/>
      <c r="K158" s="444"/>
      <c r="L158" s="67"/>
      <c r="M158" s="444"/>
      <c r="N158" s="67"/>
      <c r="O158" s="444"/>
      <c r="P158" s="67"/>
      <c r="Q158" s="444"/>
      <c r="R158" s="67"/>
      <c r="S158" s="444"/>
      <c r="T158" s="67"/>
      <c r="U158" s="444"/>
      <c r="V158" s="67"/>
      <c r="W158" s="444"/>
      <c r="X158" s="67"/>
      <c r="Y158" s="444"/>
      <c r="Z158" s="67"/>
      <c r="AA158" s="444"/>
      <c r="AB158" s="68"/>
      <c r="AC158" s="447"/>
      <c r="AD158" s="67"/>
      <c r="AE158" s="450"/>
      <c r="AF158" s="67"/>
      <c r="AG158" s="450"/>
      <c r="AH158" s="69"/>
      <c r="AI158" s="135">
        <f t="shared" si="2"/>
        <v>0</v>
      </c>
      <c r="AJ158" s="60"/>
    </row>
    <row r="159" spans="1:36" x14ac:dyDescent="0.15">
      <c r="A159" s="432">
        <v>156</v>
      </c>
      <c r="B159" s="56"/>
      <c r="C159" s="56"/>
      <c r="D159" s="56"/>
      <c r="E159" s="444"/>
      <c r="F159" s="67"/>
      <c r="G159" s="444"/>
      <c r="H159" s="67"/>
      <c r="I159" s="444"/>
      <c r="J159" s="67"/>
      <c r="K159" s="444"/>
      <c r="L159" s="67"/>
      <c r="M159" s="444"/>
      <c r="N159" s="67"/>
      <c r="O159" s="444"/>
      <c r="P159" s="67"/>
      <c r="Q159" s="444"/>
      <c r="R159" s="67"/>
      <c r="S159" s="444"/>
      <c r="T159" s="67"/>
      <c r="U159" s="444"/>
      <c r="V159" s="67"/>
      <c r="W159" s="444"/>
      <c r="X159" s="67"/>
      <c r="Y159" s="444"/>
      <c r="Z159" s="67"/>
      <c r="AA159" s="444"/>
      <c r="AB159" s="68"/>
      <c r="AC159" s="447"/>
      <c r="AD159" s="67"/>
      <c r="AE159" s="450"/>
      <c r="AF159" s="67"/>
      <c r="AG159" s="450"/>
      <c r="AH159" s="69"/>
      <c r="AI159" s="135">
        <f t="shared" si="2"/>
        <v>0</v>
      </c>
      <c r="AJ159" s="60"/>
    </row>
    <row r="160" spans="1:36" x14ac:dyDescent="0.15">
      <c r="A160" s="432">
        <v>157</v>
      </c>
      <c r="B160" s="56"/>
      <c r="C160" s="56"/>
      <c r="D160" s="56"/>
      <c r="E160" s="444"/>
      <c r="F160" s="67"/>
      <c r="G160" s="444"/>
      <c r="H160" s="67"/>
      <c r="I160" s="444"/>
      <c r="J160" s="67"/>
      <c r="K160" s="444"/>
      <c r="L160" s="67"/>
      <c r="M160" s="444"/>
      <c r="N160" s="67"/>
      <c r="O160" s="444"/>
      <c r="P160" s="67"/>
      <c r="Q160" s="444"/>
      <c r="R160" s="67"/>
      <c r="S160" s="444"/>
      <c r="T160" s="67"/>
      <c r="U160" s="444"/>
      <c r="V160" s="67"/>
      <c r="W160" s="444"/>
      <c r="X160" s="67"/>
      <c r="Y160" s="444"/>
      <c r="Z160" s="67"/>
      <c r="AA160" s="444"/>
      <c r="AB160" s="68"/>
      <c r="AC160" s="447"/>
      <c r="AD160" s="67"/>
      <c r="AE160" s="450"/>
      <c r="AF160" s="67"/>
      <c r="AG160" s="450"/>
      <c r="AH160" s="69"/>
      <c r="AI160" s="135">
        <f t="shared" si="2"/>
        <v>0</v>
      </c>
      <c r="AJ160" s="60"/>
    </row>
    <row r="161" spans="1:36" x14ac:dyDescent="0.15">
      <c r="A161" s="432">
        <v>158</v>
      </c>
      <c r="B161" s="56"/>
      <c r="C161" s="56"/>
      <c r="D161" s="56"/>
      <c r="E161" s="444"/>
      <c r="F161" s="67"/>
      <c r="G161" s="444"/>
      <c r="H161" s="67"/>
      <c r="I161" s="444"/>
      <c r="J161" s="67"/>
      <c r="K161" s="444"/>
      <c r="L161" s="67"/>
      <c r="M161" s="444"/>
      <c r="N161" s="67"/>
      <c r="O161" s="444"/>
      <c r="P161" s="67"/>
      <c r="Q161" s="444"/>
      <c r="R161" s="67"/>
      <c r="S161" s="444"/>
      <c r="T161" s="67"/>
      <c r="U161" s="444"/>
      <c r="V161" s="67"/>
      <c r="W161" s="444"/>
      <c r="X161" s="67"/>
      <c r="Y161" s="444"/>
      <c r="Z161" s="67"/>
      <c r="AA161" s="444"/>
      <c r="AB161" s="68"/>
      <c r="AC161" s="447"/>
      <c r="AD161" s="67"/>
      <c r="AE161" s="450"/>
      <c r="AF161" s="67"/>
      <c r="AG161" s="450"/>
      <c r="AH161" s="69"/>
      <c r="AI161" s="135">
        <f t="shared" si="2"/>
        <v>0</v>
      </c>
      <c r="AJ161" s="60"/>
    </row>
    <row r="162" spans="1:36" x14ac:dyDescent="0.15">
      <c r="A162" s="432">
        <v>159</v>
      </c>
      <c r="B162" s="56"/>
      <c r="C162" s="56"/>
      <c r="D162" s="56"/>
      <c r="E162" s="444"/>
      <c r="F162" s="67"/>
      <c r="G162" s="444"/>
      <c r="H162" s="67"/>
      <c r="I162" s="444"/>
      <c r="J162" s="67"/>
      <c r="K162" s="444"/>
      <c r="L162" s="67"/>
      <c r="M162" s="444"/>
      <c r="N162" s="67"/>
      <c r="O162" s="444"/>
      <c r="P162" s="67"/>
      <c r="Q162" s="444"/>
      <c r="R162" s="67"/>
      <c r="S162" s="444"/>
      <c r="T162" s="67"/>
      <c r="U162" s="444"/>
      <c r="V162" s="67"/>
      <c r="W162" s="444"/>
      <c r="X162" s="67"/>
      <c r="Y162" s="444"/>
      <c r="Z162" s="67"/>
      <c r="AA162" s="444"/>
      <c r="AB162" s="68"/>
      <c r="AC162" s="447"/>
      <c r="AD162" s="67"/>
      <c r="AE162" s="450"/>
      <c r="AF162" s="67"/>
      <c r="AG162" s="450"/>
      <c r="AH162" s="69"/>
      <c r="AI162" s="135">
        <f t="shared" si="2"/>
        <v>0</v>
      </c>
      <c r="AJ162" s="60"/>
    </row>
    <row r="163" spans="1:36" x14ac:dyDescent="0.15">
      <c r="A163" s="432">
        <v>160</v>
      </c>
      <c r="B163" s="56"/>
      <c r="C163" s="56"/>
      <c r="D163" s="56"/>
      <c r="E163" s="444"/>
      <c r="F163" s="67"/>
      <c r="G163" s="444"/>
      <c r="H163" s="67"/>
      <c r="I163" s="444"/>
      <c r="J163" s="67"/>
      <c r="K163" s="444"/>
      <c r="L163" s="67"/>
      <c r="M163" s="444"/>
      <c r="N163" s="67"/>
      <c r="O163" s="444"/>
      <c r="P163" s="67"/>
      <c r="Q163" s="444"/>
      <c r="R163" s="67"/>
      <c r="S163" s="444"/>
      <c r="T163" s="67"/>
      <c r="U163" s="444"/>
      <c r="V163" s="67"/>
      <c r="W163" s="444"/>
      <c r="X163" s="67"/>
      <c r="Y163" s="444"/>
      <c r="Z163" s="67"/>
      <c r="AA163" s="444"/>
      <c r="AB163" s="68"/>
      <c r="AC163" s="447"/>
      <c r="AD163" s="67"/>
      <c r="AE163" s="450"/>
      <c r="AF163" s="67"/>
      <c r="AG163" s="450"/>
      <c r="AH163" s="69"/>
      <c r="AI163" s="135">
        <f t="shared" si="2"/>
        <v>0</v>
      </c>
      <c r="AJ163" s="60"/>
    </row>
    <row r="164" spans="1:36" x14ac:dyDescent="0.15">
      <c r="A164" s="432">
        <v>161</v>
      </c>
      <c r="B164" s="56"/>
      <c r="C164" s="56"/>
      <c r="D164" s="56"/>
      <c r="E164" s="444"/>
      <c r="F164" s="67"/>
      <c r="G164" s="444"/>
      <c r="H164" s="67"/>
      <c r="I164" s="444"/>
      <c r="J164" s="67"/>
      <c r="K164" s="444"/>
      <c r="L164" s="67"/>
      <c r="M164" s="444"/>
      <c r="N164" s="67"/>
      <c r="O164" s="444"/>
      <c r="P164" s="67"/>
      <c r="Q164" s="444"/>
      <c r="R164" s="67"/>
      <c r="S164" s="444"/>
      <c r="T164" s="67"/>
      <c r="U164" s="444"/>
      <c r="V164" s="67"/>
      <c r="W164" s="444"/>
      <c r="X164" s="67"/>
      <c r="Y164" s="444"/>
      <c r="Z164" s="67"/>
      <c r="AA164" s="444"/>
      <c r="AB164" s="68"/>
      <c r="AC164" s="447"/>
      <c r="AD164" s="67"/>
      <c r="AE164" s="450"/>
      <c r="AF164" s="67"/>
      <c r="AG164" s="450"/>
      <c r="AH164" s="69"/>
      <c r="AI164" s="135">
        <f t="shared" si="2"/>
        <v>0</v>
      </c>
      <c r="AJ164" s="60"/>
    </row>
    <row r="165" spans="1:36" x14ac:dyDescent="0.15">
      <c r="A165" s="432">
        <v>162</v>
      </c>
      <c r="B165" s="56"/>
      <c r="C165" s="56"/>
      <c r="D165" s="56"/>
      <c r="E165" s="444"/>
      <c r="F165" s="67"/>
      <c r="G165" s="444"/>
      <c r="H165" s="67"/>
      <c r="I165" s="444"/>
      <c r="J165" s="67"/>
      <c r="K165" s="444"/>
      <c r="L165" s="67"/>
      <c r="M165" s="444"/>
      <c r="N165" s="67"/>
      <c r="O165" s="444"/>
      <c r="P165" s="67"/>
      <c r="Q165" s="444"/>
      <c r="R165" s="67"/>
      <c r="S165" s="444"/>
      <c r="T165" s="67"/>
      <c r="U165" s="444"/>
      <c r="V165" s="67"/>
      <c r="W165" s="444"/>
      <c r="X165" s="67"/>
      <c r="Y165" s="444"/>
      <c r="Z165" s="67"/>
      <c r="AA165" s="444"/>
      <c r="AB165" s="68"/>
      <c r="AC165" s="447"/>
      <c r="AD165" s="67"/>
      <c r="AE165" s="450"/>
      <c r="AF165" s="67"/>
      <c r="AG165" s="450"/>
      <c r="AH165" s="69"/>
      <c r="AI165" s="135">
        <f t="shared" si="2"/>
        <v>0</v>
      </c>
      <c r="AJ165" s="60"/>
    </row>
    <row r="166" spans="1:36" x14ac:dyDescent="0.15">
      <c r="A166" s="432">
        <v>163</v>
      </c>
      <c r="B166" s="56"/>
      <c r="C166" s="56"/>
      <c r="D166" s="56"/>
      <c r="E166" s="444"/>
      <c r="F166" s="67"/>
      <c r="G166" s="444"/>
      <c r="H166" s="67"/>
      <c r="I166" s="444"/>
      <c r="J166" s="67"/>
      <c r="K166" s="444"/>
      <c r="L166" s="67"/>
      <c r="M166" s="444"/>
      <c r="N166" s="67"/>
      <c r="O166" s="444"/>
      <c r="P166" s="67"/>
      <c r="Q166" s="444"/>
      <c r="R166" s="67"/>
      <c r="S166" s="444"/>
      <c r="T166" s="67"/>
      <c r="U166" s="444"/>
      <c r="V166" s="67"/>
      <c r="W166" s="444"/>
      <c r="X166" s="67"/>
      <c r="Y166" s="444"/>
      <c r="Z166" s="67"/>
      <c r="AA166" s="444"/>
      <c r="AB166" s="68"/>
      <c r="AC166" s="447"/>
      <c r="AD166" s="67"/>
      <c r="AE166" s="450"/>
      <c r="AF166" s="67"/>
      <c r="AG166" s="450"/>
      <c r="AH166" s="69"/>
      <c r="AI166" s="135">
        <f t="shared" si="2"/>
        <v>0</v>
      </c>
      <c r="AJ166" s="60"/>
    </row>
    <row r="167" spans="1:36" x14ac:dyDescent="0.15">
      <c r="A167" s="432">
        <v>164</v>
      </c>
      <c r="B167" s="56"/>
      <c r="C167" s="56"/>
      <c r="D167" s="56"/>
      <c r="E167" s="444"/>
      <c r="F167" s="67"/>
      <c r="G167" s="444"/>
      <c r="H167" s="67"/>
      <c r="I167" s="444"/>
      <c r="J167" s="67"/>
      <c r="K167" s="444"/>
      <c r="L167" s="67"/>
      <c r="M167" s="444"/>
      <c r="N167" s="67"/>
      <c r="O167" s="444"/>
      <c r="P167" s="67"/>
      <c r="Q167" s="444"/>
      <c r="R167" s="67"/>
      <c r="S167" s="444"/>
      <c r="T167" s="67"/>
      <c r="U167" s="444"/>
      <c r="V167" s="67"/>
      <c r="W167" s="444"/>
      <c r="X167" s="67"/>
      <c r="Y167" s="444"/>
      <c r="Z167" s="67"/>
      <c r="AA167" s="444"/>
      <c r="AB167" s="68"/>
      <c r="AC167" s="447"/>
      <c r="AD167" s="67"/>
      <c r="AE167" s="450"/>
      <c r="AF167" s="67"/>
      <c r="AG167" s="450"/>
      <c r="AH167" s="69"/>
      <c r="AI167" s="135">
        <f t="shared" si="2"/>
        <v>0</v>
      </c>
      <c r="AJ167" s="60"/>
    </row>
    <row r="168" spans="1:36" x14ac:dyDescent="0.15">
      <c r="A168" s="432">
        <v>165</v>
      </c>
      <c r="B168" s="56"/>
      <c r="C168" s="56"/>
      <c r="D168" s="56"/>
      <c r="E168" s="444"/>
      <c r="F168" s="67"/>
      <c r="G168" s="444"/>
      <c r="H168" s="67"/>
      <c r="I168" s="444"/>
      <c r="J168" s="67"/>
      <c r="K168" s="444"/>
      <c r="L168" s="67"/>
      <c r="M168" s="444"/>
      <c r="N168" s="67"/>
      <c r="O168" s="444"/>
      <c r="P168" s="67"/>
      <c r="Q168" s="444"/>
      <c r="R168" s="67"/>
      <c r="S168" s="444"/>
      <c r="T168" s="67"/>
      <c r="U168" s="444"/>
      <c r="V168" s="67"/>
      <c r="W168" s="444"/>
      <c r="X168" s="67"/>
      <c r="Y168" s="444"/>
      <c r="Z168" s="67"/>
      <c r="AA168" s="444"/>
      <c r="AB168" s="68"/>
      <c r="AC168" s="447"/>
      <c r="AD168" s="67"/>
      <c r="AE168" s="450"/>
      <c r="AF168" s="67"/>
      <c r="AG168" s="450"/>
      <c r="AH168" s="69"/>
      <c r="AI168" s="135">
        <f t="shared" si="2"/>
        <v>0</v>
      </c>
      <c r="AJ168" s="60"/>
    </row>
    <row r="169" spans="1:36" x14ac:dyDescent="0.15">
      <c r="A169" s="432">
        <v>166</v>
      </c>
      <c r="B169" s="56"/>
      <c r="C169" s="56"/>
      <c r="D169" s="56"/>
      <c r="E169" s="444"/>
      <c r="F169" s="67"/>
      <c r="G169" s="444"/>
      <c r="H169" s="67"/>
      <c r="I169" s="444"/>
      <c r="J169" s="67"/>
      <c r="K169" s="444"/>
      <c r="L169" s="67"/>
      <c r="M169" s="444"/>
      <c r="N169" s="67"/>
      <c r="O169" s="444"/>
      <c r="P169" s="67"/>
      <c r="Q169" s="444"/>
      <c r="R169" s="67"/>
      <c r="S169" s="444"/>
      <c r="T169" s="67"/>
      <c r="U169" s="444"/>
      <c r="V169" s="67"/>
      <c r="W169" s="444"/>
      <c r="X169" s="67"/>
      <c r="Y169" s="444"/>
      <c r="Z169" s="67"/>
      <c r="AA169" s="444"/>
      <c r="AB169" s="68"/>
      <c r="AC169" s="447"/>
      <c r="AD169" s="67"/>
      <c r="AE169" s="450"/>
      <c r="AF169" s="67"/>
      <c r="AG169" s="450"/>
      <c r="AH169" s="69"/>
      <c r="AI169" s="135">
        <f t="shared" si="2"/>
        <v>0</v>
      </c>
      <c r="AJ169" s="60"/>
    </row>
    <row r="170" spans="1:36" x14ac:dyDescent="0.15">
      <c r="A170" s="432">
        <v>167</v>
      </c>
      <c r="B170" s="56"/>
      <c r="C170" s="56"/>
      <c r="D170" s="56"/>
      <c r="E170" s="444"/>
      <c r="F170" s="67"/>
      <c r="G170" s="444"/>
      <c r="H170" s="67"/>
      <c r="I170" s="444"/>
      <c r="J170" s="67"/>
      <c r="K170" s="444"/>
      <c r="L170" s="67"/>
      <c r="M170" s="444"/>
      <c r="N170" s="67"/>
      <c r="O170" s="444"/>
      <c r="P170" s="67"/>
      <c r="Q170" s="444"/>
      <c r="R170" s="67"/>
      <c r="S170" s="444"/>
      <c r="T170" s="67"/>
      <c r="U170" s="444"/>
      <c r="V170" s="67"/>
      <c r="W170" s="444"/>
      <c r="X170" s="67"/>
      <c r="Y170" s="444"/>
      <c r="Z170" s="67"/>
      <c r="AA170" s="444"/>
      <c r="AB170" s="68"/>
      <c r="AC170" s="447"/>
      <c r="AD170" s="67"/>
      <c r="AE170" s="450"/>
      <c r="AF170" s="67"/>
      <c r="AG170" s="450"/>
      <c r="AH170" s="69"/>
      <c r="AI170" s="135">
        <f t="shared" si="2"/>
        <v>0</v>
      </c>
      <c r="AJ170" s="60"/>
    </row>
    <row r="171" spans="1:36" x14ac:dyDescent="0.15">
      <c r="A171" s="432">
        <v>168</v>
      </c>
      <c r="B171" s="56"/>
      <c r="C171" s="56"/>
      <c r="D171" s="56"/>
      <c r="E171" s="444"/>
      <c r="F171" s="67"/>
      <c r="G171" s="444"/>
      <c r="H171" s="67"/>
      <c r="I171" s="444"/>
      <c r="J171" s="67"/>
      <c r="K171" s="444"/>
      <c r="L171" s="67"/>
      <c r="M171" s="444"/>
      <c r="N171" s="67"/>
      <c r="O171" s="444"/>
      <c r="P171" s="67"/>
      <c r="Q171" s="444"/>
      <c r="R171" s="67"/>
      <c r="S171" s="444"/>
      <c r="T171" s="67"/>
      <c r="U171" s="444"/>
      <c r="V171" s="67"/>
      <c r="W171" s="444"/>
      <c r="X171" s="67"/>
      <c r="Y171" s="444"/>
      <c r="Z171" s="67"/>
      <c r="AA171" s="444"/>
      <c r="AB171" s="68"/>
      <c r="AC171" s="447"/>
      <c r="AD171" s="67"/>
      <c r="AE171" s="450"/>
      <c r="AF171" s="67"/>
      <c r="AG171" s="450"/>
      <c r="AH171" s="69"/>
      <c r="AI171" s="135">
        <f t="shared" si="2"/>
        <v>0</v>
      </c>
      <c r="AJ171" s="60"/>
    </row>
    <row r="172" spans="1:36" x14ac:dyDescent="0.15">
      <c r="A172" s="432">
        <v>169</v>
      </c>
      <c r="B172" s="56"/>
      <c r="C172" s="56"/>
      <c r="D172" s="56"/>
      <c r="E172" s="444"/>
      <c r="F172" s="67"/>
      <c r="G172" s="444"/>
      <c r="H172" s="67"/>
      <c r="I172" s="444"/>
      <c r="J172" s="67"/>
      <c r="K172" s="444"/>
      <c r="L172" s="67"/>
      <c r="M172" s="444"/>
      <c r="N172" s="67"/>
      <c r="O172" s="444"/>
      <c r="P172" s="67"/>
      <c r="Q172" s="444"/>
      <c r="R172" s="67"/>
      <c r="S172" s="444"/>
      <c r="T172" s="67"/>
      <c r="U172" s="444"/>
      <c r="V172" s="67"/>
      <c r="W172" s="444"/>
      <c r="X172" s="67"/>
      <c r="Y172" s="444"/>
      <c r="Z172" s="67"/>
      <c r="AA172" s="444"/>
      <c r="AB172" s="68"/>
      <c r="AC172" s="447"/>
      <c r="AD172" s="67"/>
      <c r="AE172" s="450"/>
      <c r="AF172" s="67"/>
      <c r="AG172" s="450"/>
      <c r="AH172" s="69"/>
      <c r="AI172" s="135">
        <f t="shared" si="2"/>
        <v>0</v>
      </c>
      <c r="AJ172" s="60"/>
    </row>
    <row r="173" spans="1:36" x14ac:dyDescent="0.15">
      <c r="A173" s="432">
        <v>170</v>
      </c>
      <c r="B173" s="56"/>
      <c r="C173" s="56"/>
      <c r="D173" s="56"/>
      <c r="E173" s="444"/>
      <c r="F173" s="67"/>
      <c r="G173" s="444"/>
      <c r="H173" s="67"/>
      <c r="I173" s="444"/>
      <c r="J173" s="67"/>
      <c r="K173" s="444"/>
      <c r="L173" s="67"/>
      <c r="M173" s="444"/>
      <c r="N173" s="67"/>
      <c r="O173" s="444"/>
      <c r="P173" s="67"/>
      <c r="Q173" s="444"/>
      <c r="R173" s="67"/>
      <c r="S173" s="444"/>
      <c r="T173" s="67"/>
      <c r="U173" s="444"/>
      <c r="V173" s="67"/>
      <c r="W173" s="444"/>
      <c r="X173" s="67"/>
      <c r="Y173" s="444"/>
      <c r="Z173" s="67"/>
      <c r="AA173" s="444"/>
      <c r="AB173" s="68"/>
      <c r="AC173" s="447"/>
      <c r="AD173" s="67"/>
      <c r="AE173" s="450"/>
      <c r="AF173" s="67"/>
      <c r="AG173" s="450"/>
      <c r="AH173" s="69"/>
      <c r="AI173" s="135">
        <f t="shared" si="2"/>
        <v>0</v>
      </c>
      <c r="AJ173" s="60"/>
    </row>
    <row r="174" spans="1:36" x14ac:dyDescent="0.15">
      <c r="A174" s="432">
        <v>171</v>
      </c>
      <c r="B174" s="56"/>
      <c r="C174" s="56"/>
      <c r="D174" s="56"/>
      <c r="E174" s="444"/>
      <c r="F174" s="67"/>
      <c r="G174" s="444"/>
      <c r="H174" s="67"/>
      <c r="I174" s="444"/>
      <c r="J174" s="67"/>
      <c r="K174" s="444"/>
      <c r="L174" s="67"/>
      <c r="M174" s="444"/>
      <c r="N174" s="67"/>
      <c r="O174" s="444"/>
      <c r="P174" s="67"/>
      <c r="Q174" s="444"/>
      <c r="R174" s="67"/>
      <c r="S174" s="444"/>
      <c r="T174" s="67"/>
      <c r="U174" s="444"/>
      <c r="V174" s="67"/>
      <c r="W174" s="444"/>
      <c r="X174" s="67"/>
      <c r="Y174" s="444"/>
      <c r="Z174" s="67"/>
      <c r="AA174" s="444"/>
      <c r="AB174" s="68"/>
      <c r="AC174" s="447"/>
      <c r="AD174" s="67"/>
      <c r="AE174" s="450"/>
      <c r="AF174" s="67"/>
      <c r="AG174" s="450"/>
      <c r="AH174" s="69"/>
      <c r="AI174" s="135">
        <f t="shared" si="2"/>
        <v>0</v>
      </c>
      <c r="AJ174" s="60"/>
    </row>
    <row r="175" spans="1:36" x14ac:dyDescent="0.15">
      <c r="A175" s="432">
        <v>172</v>
      </c>
      <c r="B175" s="56"/>
      <c r="C175" s="56"/>
      <c r="D175" s="56"/>
      <c r="E175" s="444"/>
      <c r="F175" s="67"/>
      <c r="G175" s="444"/>
      <c r="H175" s="67"/>
      <c r="I175" s="444"/>
      <c r="J175" s="67"/>
      <c r="K175" s="444"/>
      <c r="L175" s="67"/>
      <c r="M175" s="444"/>
      <c r="N175" s="67"/>
      <c r="O175" s="444"/>
      <c r="P175" s="67"/>
      <c r="Q175" s="444"/>
      <c r="R175" s="67"/>
      <c r="S175" s="444"/>
      <c r="T175" s="67"/>
      <c r="U175" s="444"/>
      <c r="V175" s="67"/>
      <c r="W175" s="444"/>
      <c r="X175" s="67"/>
      <c r="Y175" s="444"/>
      <c r="Z175" s="67"/>
      <c r="AA175" s="444"/>
      <c r="AB175" s="68"/>
      <c r="AC175" s="447"/>
      <c r="AD175" s="67"/>
      <c r="AE175" s="450"/>
      <c r="AF175" s="67"/>
      <c r="AG175" s="450"/>
      <c r="AH175" s="69"/>
      <c r="AI175" s="135">
        <f t="shared" si="2"/>
        <v>0</v>
      </c>
      <c r="AJ175" s="60"/>
    </row>
    <row r="176" spans="1:36" x14ac:dyDescent="0.15">
      <c r="A176" s="432">
        <v>173</v>
      </c>
      <c r="B176" s="56"/>
      <c r="C176" s="56"/>
      <c r="D176" s="56"/>
      <c r="E176" s="444"/>
      <c r="F176" s="67"/>
      <c r="G176" s="444"/>
      <c r="H176" s="67"/>
      <c r="I176" s="444"/>
      <c r="J176" s="67"/>
      <c r="K176" s="444"/>
      <c r="L176" s="67"/>
      <c r="M176" s="444"/>
      <c r="N176" s="67"/>
      <c r="O176" s="444"/>
      <c r="P176" s="67"/>
      <c r="Q176" s="444"/>
      <c r="R176" s="67"/>
      <c r="S176" s="444"/>
      <c r="T176" s="67"/>
      <c r="U176" s="444"/>
      <c r="V176" s="67"/>
      <c r="W176" s="444"/>
      <c r="X176" s="67"/>
      <c r="Y176" s="444"/>
      <c r="Z176" s="67"/>
      <c r="AA176" s="444"/>
      <c r="AB176" s="68"/>
      <c r="AC176" s="447"/>
      <c r="AD176" s="67"/>
      <c r="AE176" s="450"/>
      <c r="AF176" s="67"/>
      <c r="AG176" s="450"/>
      <c r="AH176" s="69"/>
      <c r="AI176" s="135">
        <f t="shared" si="2"/>
        <v>0</v>
      </c>
      <c r="AJ176" s="60"/>
    </row>
    <row r="177" spans="1:36" x14ac:dyDescent="0.15">
      <c r="A177" s="432">
        <v>174</v>
      </c>
      <c r="B177" s="56"/>
      <c r="C177" s="56"/>
      <c r="D177" s="56"/>
      <c r="E177" s="444"/>
      <c r="F177" s="67"/>
      <c r="G177" s="444"/>
      <c r="H177" s="67"/>
      <c r="I177" s="444"/>
      <c r="J177" s="67"/>
      <c r="K177" s="444"/>
      <c r="L177" s="67"/>
      <c r="M177" s="444"/>
      <c r="N177" s="67"/>
      <c r="O177" s="444"/>
      <c r="P177" s="67"/>
      <c r="Q177" s="444"/>
      <c r="R177" s="67"/>
      <c r="S177" s="444"/>
      <c r="T177" s="67"/>
      <c r="U177" s="444"/>
      <c r="V177" s="67"/>
      <c r="W177" s="444"/>
      <c r="X177" s="67"/>
      <c r="Y177" s="444"/>
      <c r="Z177" s="67"/>
      <c r="AA177" s="444"/>
      <c r="AB177" s="68"/>
      <c r="AC177" s="447"/>
      <c r="AD177" s="67"/>
      <c r="AE177" s="450"/>
      <c r="AF177" s="67"/>
      <c r="AG177" s="450"/>
      <c r="AH177" s="69"/>
      <c r="AI177" s="135">
        <f t="shared" si="2"/>
        <v>0</v>
      </c>
      <c r="AJ177" s="60"/>
    </row>
    <row r="178" spans="1:36" x14ac:dyDescent="0.15">
      <c r="A178" s="432">
        <v>175</v>
      </c>
      <c r="B178" s="56"/>
      <c r="C178" s="56"/>
      <c r="D178" s="56"/>
      <c r="E178" s="444"/>
      <c r="F178" s="67"/>
      <c r="G178" s="444"/>
      <c r="H178" s="67"/>
      <c r="I178" s="444"/>
      <c r="J178" s="67"/>
      <c r="K178" s="444"/>
      <c r="L178" s="67"/>
      <c r="M178" s="444"/>
      <c r="N178" s="67"/>
      <c r="O178" s="444"/>
      <c r="P178" s="67"/>
      <c r="Q178" s="444"/>
      <c r="R178" s="67"/>
      <c r="S178" s="444"/>
      <c r="T178" s="67"/>
      <c r="U178" s="444"/>
      <c r="V178" s="67"/>
      <c r="W178" s="444"/>
      <c r="X178" s="67"/>
      <c r="Y178" s="444"/>
      <c r="Z178" s="67"/>
      <c r="AA178" s="444"/>
      <c r="AB178" s="68"/>
      <c r="AC178" s="447"/>
      <c r="AD178" s="67"/>
      <c r="AE178" s="450"/>
      <c r="AF178" s="67"/>
      <c r="AG178" s="450"/>
      <c r="AH178" s="69"/>
      <c r="AI178" s="135">
        <f t="shared" si="2"/>
        <v>0</v>
      </c>
      <c r="AJ178" s="60"/>
    </row>
    <row r="179" spans="1:36" x14ac:dyDescent="0.15">
      <c r="A179" s="432">
        <v>176</v>
      </c>
      <c r="B179" s="56"/>
      <c r="C179" s="56"/>
      <c r="D179" s="56"/>
      <c r="E179" s="444"/>
      <c r="F179" s="67"/>
      <c r="G179" s="444"/>
      <c r="H179" s="67"/>
      <c r="I179" s="444"/>
      <c r="J179" s="67"/>
      <c r="K179" s="444"/>
      <c r="L179" s="67"/>
      <c r="M179" s="444"/>
      <c r="N179" s="67"/>
      <c r="O179" s="444"/>
      <c r="P179" s="67"/>
      <c r="Q179" s="444"/>
      <c r="R179" s="67"/>
      <c r="S179" s="444"/>
      <c r="T179" s="67"/>
      <c r="U179" s="444"/>
      <c r="V179" s="67"/>
      <c r="W179" s="444"/>
      <c r="X179" s="67"/>
      <c r="Y179" s="444"/>
      <c r="Z179" s="67"/>
      <c r="AA179" s="444"/>
      <c r="AB179" s="68"/>
      <c r="AC179" s="447"/>
      <c r="AD179" s="67"/>
      <c r="AE179" s="450"/>
      <c r="AF179" s="67"/>
      <c r="AG179" s="450"/>
      <c r="AH179" s="69"/>
      <c r="AI179" s="135">
        <f t="shared" si="2"/>
        <v>0</v>
      </c>
      <c r="AJ179" s="60"/>
    </row>
    <row r="180" spans="1:36" x14ac:dyDescent="0.15">
      <c r="A180" s="432">
        <v>177</v>
      </c>
      <c r="B180" s="56"/>
      <c r="C180" s="56"/>
      <c r="D180" s="56"/>
      <c r="E180" s="444"/>
      <c r="F180" s="67"/>
      <c r="G180" s="444"/>
      <c r="H180" s="67"/>
      <c r="I180" s="444"/>
      <c r="J180" s="67"/>
      <c r="K180" s="444"/>
      <c r="L180" s="67"/>
      <c r="M180" s="444"/>
      <c r="N180" s="67"/>
      <c r="O180" s="444"/>
      <c r="P180" s="67"/>
      <c r="Q180" s="444"/>
      <c r="R180" s="67"/>
      <c r="S180" s="444"/>
      <c r="T180" s="67"/>
      <c r="U180" s="444"/>
      <c r="V180" s="67"/>
      <c r="W180" s="444"/>
      <c r="X180" s="67"/>
      <c r="Y180" s="444"/>
      <c r="Z180" s="67"/>
      <c r="AA180" s="444"/>
      <c r="AB180" s="68"/>
      <c r="AC180" s="447"/>
      <c r="AD180" s="67"/>
      <c r="AE180" s="450"/>
      <c r="AF180" s="67"/>
      <c r="AG180" s="450"/>
      <c r="AH180" s="69"/>
      <c r="AI180" s="135">
        <f t="shared" si="2"/>
        <v>0</v>
      </c>
      <c r="AJ180" s="60"/>
    </row>
    <row r="181" spans="1:36" x14ac:dyDescent="0.15">
      <c r="A181" s="432">
        <v>178</v>
      </c>
      <c r="B181" s="56"/>
      <c r="C181" s="56"/>
      <c r="D181" s="56"/>
      <c r="E181" s="444"/>
      <c r="F181" s="67"/>
      <c r="G181" s="444"/>
      <c r="H181" s="67"/>
      <c r="I181" s="444"/>
      <c r="J181" s="67"/>
      <c r="K181" s="444"/>
      <c r="L181" s="67"/>
      <c r="M181" s="444"/>
      <c r="N181" s="67"/>
      <c r="O181" s="444"/>
      <c r="P181" s="67"/>
      <c r="Q181" s="444"/>
      <c r="R181" s="67"/>
      <c r="S181" s="444"/>
      <c r="T181" s="67"/>
      <c r="U181" s="444"/>
      <c r="V181" s="67"/>
      <c r="W181" s="444"/>
      <c r="X181" s="67"/>
      <c r="Y181" s="444"/>
      <c r="Z181" s="67"/>
      <c r="AA181" s="444"/>
      <c r="AB181" s="68"/>
      <c r="AC181" s="447"/>
      <c r="AD181" s="67"/>
      <c r="AE181" s="450"/>
      <c r="AF181" s="67"/>
      <c r="AG181" s="450"/>
      <c r="AH181" s="69"/>
      <c r="AI181" s="135">
        <f t="shared" si="2"/>
        <v>0</v>
      </c>
      <c r="AJ181" s="60"/>
    </row>
    <row r="182" spans="1:36" x14ac:dyDescent="0.15">
      <c r="A182" s="432">
        <v>179</v>
      </c>
      <c r="B182" s="56"/>
      <c r="C182" s="56"/>
      <c r="D182" s="56"/>
      <c r="E182" s="444"/>
      <c r="F182" s="67"/>
      <c r="G182" s="444"/>
      <c r="H182" s="67"/>
      <c r="I182" s="444"/>
      <c r="J182" s="67"/>
      <c r="K182" s="444"/>
      <c r="L182" s="67"/>
      <c r="M182" s="444"/>
      <c r="N182" s="67"/>
      <c r="O182" s="444"/>
      <c r="P182" s="67"/>
      <c r="Q182" s="444"/>
      <c r="R182" s="67"/>
      <c r="S182" s="444"/>
      <c r="T182" s="67"/>
      <c r="U182" s="444"/>
      <c r="V182" s="67"/>
      <c r="W182" s="444"/>
      <c r="X182" s="67"/>
      <c r="Y182" s="444"/>
      <c r="Z182" s="67"/>
      <c r="AA182" s="444"/>
      <c r="AB182" s="68"/>
      <c r="AC182" s="447"/>
      <c r="AD182" s="67"/>
      <c r="AE182" s="450"/>
      <c r="AF182" s="67"/>
      <c r="AG182" s="450"/>
      <c r="AH182" s="69"/>
      <c r="AI182" s="135">
        <f t="shared" si="2"/>
        <v>0</v>
      </c>
      <c r="AJ182" s="60"/>
    </row>
    <row r="183" spans="1:36" x14ac:dyDescent="0.15">
      <c r="A183" s="432">
        <v>180</v>
      </c>
      <c r="B183" s="56"/>
      <c r="C183" s="56"/>
      <c r="D183" s="56"/>
      <c r="E183" s="444"/>
      <c r="F183" s="67"/>
      <c r="G183" s="444"/>
      <c r="H183" s="67"/>
      <c r="I183" s="444"/>
      <c r="J183" s="67"/>
      <c r="K183" s="444"/>
      <c r="L183" s="67"/>
      <c r="M183" s="444"/>
      <c r="N183" s="67"/>
      <c r="O183" s="444"/>
      <c r="P183" s="67"/>
      <c r="Q183" s="444"/>
      <c r="R183" s="67"/>
      <c r="S183" s="444"/>
      <c r="T183" s="67"/>
      <c r="U183" s="444"/>
      <c r="V183" s="67"/>
      <c r="W183" s="444"/>
      <c r="X183" s="67"/>
      <c r="Y183" s="444"/>
      <c r="Z183" s="67"/>
      <c r="AA183" s="444"/>
      <c r="AB183" s="68"/>
      <c r="AC183" s="447"/>
      <c r="AD183" s="67"/>
      <c r="AE183" s="450"/>
      <c r="AF183" s="67"/>
      <c r="AG183" s="450"/>
      <c r="AH183" s="69"/>
      <c r="AI183" s="135">
        <f t="shared" si="2"/>
        <v>0</v>
      </c>
      <c r="AJ183" s="60"/>
    </row>
    <row r="184" spans="1:36" x14ac:dyDescent="0.15">
      <c r="A184" s="432">
        <v>181</v>
      </c>
      <c r="B184" s="56"/>
      <c r="C184" s="56"/>
      <c r="D184" s="56"/>
      <c r="E184" s="444"/>
      <c r="F184" s="67"/>
      <c r="G184" s="444"/>
      <c r="H184" s="67"/>
      <c r="I184" s="444"/>
      <c r="J184" s="67"/>
      <c r="K184" s="444"/>
      <c r="L184" s="67"/>
      <c r="M184" s="444"/>
      <c r="N184" s="67"/>
      <c r="O184" s="444"/>
      <c r="P184" s="67"/>
      <c r="Q184" s="444"/>
      <c r="R184" s="67"/>
      <c r="S184" s="444"/>
      <c r="T184" s="67"/>
      <c r="U184" s="444"/>
      <c r="V184" s="67"/>
      <c r="W184" s="444"/>
      <c r="X184" s="67"/>
      <c r="Y184" s="444"/>
      <c r="Z184" s="67"/>
      <c r="AA184" s="444"/>
      <c r="AB184" s="68"/>
      <c r="AC184" s="447"/>
      <c r="AD184" s="67"/>
      <c r="AE184" s="450"/>
      <c r="AF184" s="67"/>
      <c r="AG184" s="450"/>
      <c r="AH184" s="69"/>
      <c r="AI184" s="135">
        <f t="shared" si="2"/>
        <v>0</v>
      </c>
      <c r="AJ184" s="60"/>
    </row>
    <row r="185" spans="1:36" x14ac:dyDescent="0.15">
      <c r="A185" s="432">
        <v>182</v>
      </c>
      <c r="B185" s="56"/>
      <c r="C185" s="56"/>
      <c r="D185" s="56"/>
      <c r="E185" s="444"/>
      <c r="F185" s="67"/>
      <c r="G185" s="444"/>
      <c r="H185" s="67"/>
      <c r="I185" s="444"/>
      <c r="J185" s="67"/>
      <c r="K185" s="444"/>
      <c r="L185" s="67"/>
      <c r="M185" s="444"/>
      <c r="N185" s="67"/>
      <c r="O185" s="444"/>
      <c r="P185" s="67"/>
      <c r="Q185" s="444"/>
      <c r="R185" s="67"/>
      <c r="S185" s="444"/>
      <c r="T185" s="67"/>
      <c r="U185" s="444"/>
      <c r="V185" s="67"/>
      <c r="W185" s="444"/>
      <c r="X185" s="67"/>
      <c r="Y185" s="444"/>
      <c r="Z185" s="67"/>
      <c r="AA185" s="444"/>
      <c r="AB185" s="68"/>
      <c r="AC185" s="447"/>
      <c r="AD185" s="67"/>
      <c r="AE185" s="450"/>
      <c r="AF185" s="67"/>
      <c r="AG185" s="450"/>
      <c r="AH185" s="69"/>
      <c r="AI185" s="135">
        <f t="shared" si="2"/>
        <v>0</v>
      </c>
      <c r="AJ185" s="60"/>
    </row>
    <row r="186" spans="1:36" x14ac:dyDescent="0.15">
      <c r="A186" s="432">
        <v>183</v>
      </c>
      <c r="B186" s="56"/>
      <c r="C186" s="56"/>
      <c r="D186" s="56"/>
      <c r="E186" s="444"/>
      <c r="F186" s="67"/>
      <c r="G186" s="444"/>
      <c r="H186" s="67"/>
      <c r="I186" s="444"/>
      <c r="J186" s="67"/>
      <c r="K186" s="444"/>
      <c r="L186" s="67"/>
      <c r="M186" s="444"/>
      <c r="N186" s="67"/>
      <c r="O186" s="444"/>
      <c r="P186" s="67"/>
      <c r="Q186" s="444"/>
      <c r="R186" s="67"/>
      <c r="S186" s="444"/>
      <c r="T186" s="67"/>
      <c r="U186" s="444"/>
      <c r="V186" s="67"/>
      <c r="W186" s="444"/>
      <c r="X186" s="67"/>
      <c r="Y186" s="444"/>
      <c r="Z186" s="67"/>
      <c r="AA186" s="444"/>
      <c r="AB186" s="68"/>
      <c r="AC186" s="447"/>
      <c r="AD186" s="67"/>
      <c r="AE186" s="450"/>
      <c r="AF186" s="67"/>
      <c r="AG186" s="450"/>
      <c r="AH186" s="69"/>
      <c r="AI186" s="135">
        <f t="shared" si="2"/>
        <v>0</v>
      </c>
      <c r="AJ186" s="60"/>
    </row>
    <row r="187" spans="1:36" x14ac:dyDescent="0.15">
      <c r="A187" s="432">
        <v>184</v>
      </c>
      <c r="B187" s="56"/>
      <c r="C187" s="56"/>
      <c r="D187" s="56"/>
      <c r="E187" s="444"/>
      <c r="F187" s="67"/>
      <c r="G187" s="444"/>
      <c r="H187" s="67"/>
      <c r="I187" s="444"/>
      <c r="J187" s="67"/>
      <c r="K187" s="444"/>
      <c r="L187" s="67"/>
      <c r="M187" s="444"/>
      <c r="N187" s="67"/>
      <c r="O187" s="444"/>
      <c r="P187" s="67"/>
      <c r="Q187" s="444"/>
      <c r="R187" s="67"/>
      <c r="S187" s="444"/>
      <c r="T187" s="67"/>
      <c r="U187" s="444"/>
      <c r="V187" s="67"/>
      <c r="W187" s="444"/>
      <c r="X187" s="67"/>
      <c r="Y187" s="444"/>
      <c r="Z187" s="67"/>
      <c r="AA187" s="444"/>
      <c r="AB187" s="68"/>
      <c r="AC187" s="447"/>
      <c r="AD187" s="67"/>
      <c r="AE187" s="450"/>
      <c r="AF187" s="67"/>
      <c r="AG187" s="450"/>
      <c r="AH187" s="69"/>
      <c r="AI187" s="135">
        <f t="shared" si="2"/>
        <v>0</v>
      </c>
      <c r="AJ187" s="60"/>
    </row>
    <row r="188" spans="1:36" x14ac:dyDescent="0.15">
      <c r="A188" s="432">
        <v>185</v>
      </c>
      <c r="B188" s="56"/>
      <c r="C188" s="56"/>
      <c r="D188" s="56"/>
      <c r="E188" s="444"/>
      <c r="F188" s="67"/>
      <c r="G188" s="444"/>
      <c r="H188" s="67"/>
      <c r="I188" s="444"/>
      <c r="J188" s="67"/>
      <c r="K188" s="444"/>
      <c r="L188" s="67"/>
      <c r="M188" s="444"/>
      <c r="N188" s="67"/>
      <c r="O188" s="444"/>
      <c r="P188" s="67"/>
      <c r="Q188" s="444"/>
      <c r="R188" s="67"/>
      <c r="S188" s="444"/>
      <c r="T188" s="67"/>
      <c r="U188" s="444"/>
      <c r="V188" s="67"/>
      <c r="W188" s="444"/>
      <c r="X188" s="67"/>
      <c r="Y188" s="444"/>
      <c r="Z188" s="67"/>
      <c r="AA188" s="444"/>
      <c r="AB188" s="68"/>
      <c r="AC188" s="447"/>
      <c r="AD188" s="67"/>
      <c r="AE188" s="450"/>
      <c r="AF188" s="67"/>
      <c r="AG188" s="450"/>
      <c r="AH188" s="69"/>
      <c r="AI188" s="135">
        <f t="shared" si="2"/>
        <v>0</v>
      </c>
      <c r="AJ188" s="60"/>
    </row>
    <row r="189" spans="1:36" x14ac:dyDescent="0.15">
      <c r="A189" s="432">
        <v>186</v>
      </c>
      <c r="B189" s="56"/>
      <c r="C189" s="56"/>
      <c r="D189" s="56"/>
      <c r="E189" s="444"/>
      <c r="F189" s="67"/>
      <c r="G189" s="444"/>
      <c r="H189" s="67"/>
      <c r="I189" s="444"/>
      <c r="J189" s="67"/>
      <c r="K189" s="444"/>
      <c r="L189" s="67"/>
      <c r="M189" s="444"/>
      <c r="N189" s="67"/>
      <c r="O189" s="444"/>
      <c r="P189" s="67"/>
      <c r="Q189" s="444"/>
      <c r="R189" s="67"/>
      <c r="S189" s="444"/>
      <c r="T189" s="67"/>
      <c r="U189" s="444"/>
      <c r="V189" s="67"/>
      <c r="W189" s="444"/>
      <c r="X189" s="67"/>
      <c r="Y189" s="444"/>
      <c r="Z189" s="67"/>
      <c r="AA189" s="444"/>
      <c r="AB189" s="68"/>
      <c r="AC189" s="447"/>
      <c r="AD189" s="67"/>
      <c r="AE189" s="450"/>
      <c r="AF189" s="67"/>
      <c r="AG189" s="450"/>
      <c r="AH189" s="69"/>
      <c r="AI189" s="135">
        <f t="shared" si="2"/>
        <v>0</v>
      </c>
      <c r="AJ189" s="60"/>
    </row>
    <row r="190" spans="1:36" x14ac:dyDescent="0.15">
      <c r="A190" s="432">
        <v>187</v>
      </c>
      <c r="B190" s="56"/>
      <c r="C190" s="56"/>
      <c r="D190" s="56"/>
      <c r="E190" s="444"/>
      <c r="F190" s="67"/>
      <c r="G190" s="444"/>
      <c r="H190" s="67"/>
      <c r="I190" s="444"/>
      <c r="J190" s="67"/>
      <c r="K190" s="444"/>
      <c r="L190" s="67"/>
      <c r="M190" s="444"/>
      <c r="N190" s="67"/>
      <c r="O190" s="444"/>
      <c r="P190" s="67"/>
      <c r="Q190" s="444"/>
      <c r="R190" s="67"/>
      <c r="S190" s="444"/>
      <c r="T190" s="67"/>
      <c r="U190" s="444"/>
      <c r="V190" s="67"/>
      <c r="W190" s="444"/>
      <c r="X190" s="67"/>
      <c r="Y190" s="444"/>
      <c r="Z190" s="67"/>
      <c r="AA190" s="444"/>
      <c r="AB190" s="68"/>
      <c r="AC190" s="447"/>
      <c r="AD190" s="67"/>
      <c r="AE190" s="450"/>
      <c r="AF190" s="67"/>
      <c r="AG190" s="450"/>
      <c r="AH190" s="69"/>
      <c r="AI190" s="135">
        <f t="shared" si="2"/>
        <v>0</v>
      </c>
      <c r="AJ190" s="60"/>
    </row>
    <row r="191" spans="1:36" x14ac:dyDescent="0.15">
      <c r="A191" s="432">
        <v>188</v>
      </c>
      <c r="B191" s="56"/>
      <c r="C191" s="56"/>
      <c r="D191" s="56"/>
      <c r="E191" s="444"/>
      <c r="F191" s="67"/>
      <c r="G191" s="444"/>
      <c r="H191" s="67"/>
      <c r="I191" s="444"/>
      <c r="J191" s="67"/>
      <c r="K191" s="444"/>
      <c r="L191" s="67"/>
      <c r="M191" s="444"/>
      <c r="N191" s="67"/>
      <c r="O191" s="444"/>
      <c r="P191" s="67"/>
      <c r="Q191" s="444"/>
      <c r="R191" s="67"/>
      <c r="S191" s="444"/>
      <c r="T191" s="67"/>
      <c r="U191" s="444"/>
      <c r="V191" s="67"/>
      <c r="W191" s="444"/>
      <c r="X191" s="67"/>
      <c r="Y191" s="444"/>
      <c r="Z191" s="67"/>
      <c r="AA191" s="444"/>
      <c r="AB191" s="68"/>
      <c r="AC191" s="447"/>
      <c r="AD191" s="67"/>
      <c r="AE191" s="450"/>
      <c r="AF191" s="67"/>
      <c r="AG191" s="450"/>
      <c r="AH191" s="69"/>
      <c r="AI191" s="135">
        <f t="shared" si="2"/>
        <v>0</v>
      </c>
      <c r="AJ191" s="60"/>
    </row>
    <row r="192" spans="1:36" x14ac:dyDescent="0.15">
      <c r="A192" s="432">
        <v>189</v>
      </c>
      <c r="B192" s="56"/>
      <c r="C192" s="56"/>
      <c r="D192" s="56"/>
      <c r="E192" s="444"/>
      <c r="F192" s="67"/>
      <c r="G192" s="444"/>
      <c r="H192" s="67"/>
      <c r="I192" s="444"/>
      <c r="J192" s="67"/>
      <c r="K192" s="444"/>
      <c r="L192" s="67"/>
      <c r="M192" s="444"/>
      <c r="N192" s="67"/>
      <c r="O192" s="444"/>
      <c r="P192" s="67"/>
      <c r="Q192" s="444"/>
      <c r="R192" s="67"/>
      <c r="S192" s="444"/>
      <c r="T192" s="67"/>
      <c r="U192" s="444"/>
      <c r="V192" s="67"/>
      <c r="W192" s="444"/>
      <c r="X192" s="67"/>
      <c r="Y192" s="444"/>
      <c r="Z192" s="67"/>
      <c r="AA192" s="444"/>
      <c r="AB192" s="68"/>
      <c r="AC192" s="447"/>
      <c r="AD192" s="67"/>
      <c r="AE192" s="450"/>
      <c r="AF192" s="67"/>
      <c r="AG192" s="450"/>
      <c r="AH192" s="69"/>
      <c r="AI192" s="135">
        <f t="shared" si="2"/>
        <v>0</v>
      </c>
      <c r="AJ192" s="60"/>
    </row>
    <row r="193" spans="1:36" x14ac:dyDescent="0.15">
      <c r="A193" s="432">
        <v>190</v>
      </c>
      <c r="B193" s="56"/>
      <c r="C193" s="56"/>
      <c r="D193" s="56"/>
      <c r="E193" s="444"/>
      <c r="F193" s="67"/>
      <c r="G193" s="444"/>
      <c r="H193" s="67"/>
      <c r="I193" s="444"/>
      <c r="J193" s="67"/>
      <c r="K193" s="444"/>
      <c r="L193" s="67"/>
      <c r="M193" s="444"/>
      <c r="N193" s="67"/>
      <c r="O193" s="444"/>
      <c r="P193" s="67"/>
      <c r="Q193" s="444"/>
      <c r="R193" s="67"/>
      <c r="S193" s="444"/>
      <c r="T193" s="67"/>
      <c r="U193" s="444"/>
      <c r="V193" s="67"/>
      <c r="W193" s="444"/>
      <c r="X193" s="67"/>
      <c r="Y193" s="444"/>
      <c r="Z193" s="67"/>
      <c r="AA193" s="444"/>
      <c r="AB193" s="68"/>
      <c r="AC193" s="447"/>
      <c r="AD193" s="67"/>
      <c r="AE193" s="450"/>
      <c r="AF193" s="67"/>
      <c r="AG193" s="450"/>
      <c r="AH193" s="69"/>
      <c r="AI193" s="135">
        <f t="shared" si="2"/>
        <v>0</v>
      </c>
      <c r="AJ193" s="60"/>
    </row>
    <row r="194" spans="1:36" x14ac:dyDescent="0.15">
      <c r="A194" s="432">
        <v>191</v>
      </c>
      <c r="B194" s="56"/>
      <c r="C194" s="56"/>
      <c r="D194" s="56"/>
      <c r="E194" s="444"/>
      <c r="F194" s="67"/>
      <c r="G194" s="444"/>
      <c r="H194" s="67"/>
      <c r="I194" s="444"/>
      <c r="J194" s="67"/>
      <c r="K194" s="444"/>
      <c r="L194" s="67"/>
      <c r="M194" s="444"/>
      <c r="N194" s="67"/>
      <c r="O194" s="444"/>
      <c r="P194" s="67"/>
      <c r="Q194" s="444"/>
      <c r="R194" s="67"/>
      <c r="S194" s="444"/>
      <c r="T194" s="67"/>
      <c r="U194" s="444"/>
      <c r="V194" s="67"/>
      <c r="W194" s="444"/>
      <c r="X194" s="67"/>
      <c r="Y194" s="444"/>
      <c r="Z194" s="67"/>
      <c r="AA194" s="444"/>
      <c r="AB194" s="68"/>
      <c r="AC194" s="447"/>
      <c r="AD194" s="67"/>
      <c r="AE194" s="450"/>
      <c r="AF194" s="67"/>
      <c r="AG194" s="450"/>
      <c r="AH194" s="69"/>
      <c r="AI194" s="135">
        <f t="shared" si="2"/>
        <v>0</v>
      </c>
      <c r="AJ194" s="60"/>
    </row>
    <row r="195" spans="1:36" x14ac:dyDescent="0.15">
      <c r="A195" s="432">
        <v>192</v>
      </c>
      <c r="B195" s="56"/>
      <c r="C195" s="56"/>
      <c r="D195" s="56"/>
      <c r="E195" s="444"/>
      <c r="F195" s="67"/>
      <c r="G195" s="444"/>
      <c r="H195" s="67"/>
      <c r="I195" s="444"/>
      <c r="J195" s="67"/>
      <c r="K195" s="444"/>
      <c r="L195" s="67"/>
      <c r="M195" s="444"/>
      <c r="N195" s="67"/>
      <c r="O195" s="444"/>
      <c r="P195" s="67"/>
      <c r="Q195" s="444"/>
      <c r="R195" s="67"/>
      <c r="S195" s="444"/>
      <c r="T195" s="67"/>
      <c r="U195" s="444"/>
      <c r="V195" s="67"/>
      <c r="W195" s="444"/>
      <c r="X195" s="67"/>
      <c r="Y195" s="444"/>
      <c r="Z195" s="67"/>
      <c r="AA195" s="444"/>
      <c r="AB195" s="68"/>
      <c r="AC195" s="447"/>
      <c r="AD195" s="67"/>
      <c r="AE195" s="450"/>
      <c r="AF195" s="67"/>
      <c r="AG195" s="450"/>
      <c r="AH195" s="69"/>
      <c r="AI195" s="135">
        <f t="shared" si="2"/>
        <v>0</v>
      </c>
      <c r="AJ195" s="60"/>
    </row>
    <row r="196" spans="1:36" x14ac:dyDescent="0.15">
      <c r="A196" s="432">
        <v>193</v>
      </c>
      <c r="B196" s="56"/>
      <c r="C196" s="56"/>
      <c r="D196" s="56"/>
      <c r="E196" s="444"/>
      <c r="F196" s="67"/>
      <c r="G196" s="444"/>
      <c r="H196" s="67"/>
      <c r="I196" s="444"/>
      <c r="J196" s="67"/>
      <c r="K196" s="444"/>
      <c r="L196" s="67"/>
      <c r="M196" s="444"/>
      <c r="N196" s="67"/>
      <c r="O196" s="444"/>
      <c r="P196" s="67"/>
      <c r="Q196" s="444"/>
      <c r="R196" s="67"/>
      <c r="S196" s="444"/>
      <c r="T196" s="67"/>
      <c r="U196" s="444"/>
      <c r="V196" s="67"/>
      <c r="W196" s="444"/>
      <c r="X196" s="67"/>
      <c r="Y196" s="444"/>
      <c r="Z196" s="67"/>
      <c r="AA196" s="444"/>
      <c r="AB196" s="68"/>
      <c r="AC196" s="447"/>
      <c r="AD196" s="67"/>
      <c r="AE196" s="450"/>
      <c r="AF196" s="67"/>
      <c r="AG196" s="450"/>
      <c r="AH196" s="69"/>
      <c r="AI196" s="135">
        <f t="shared" si="2"/>
        <v>0</v>
      </c>
      <c r="AJ196" s="60"/>
    </row>
    <row r="197" spans="1:36" x14ac:dyDescent="0.15">
      <c r="A197" s="432">
        <v>194</v>
      </c>
      <c r="B197" s="56"/>
      <c r="C197" s="56"/>
      <c r="D197" s="56"/>
      <c r="E197" s="444"/>
      <c r="F197" s="67"/>
      <c r="G197" s="444"/>
      <c r="H197" s="67"/>
      <c r="I197" s="444"/>
      <c r="J197" s="67"/>
      <c r="K197" s="444"/>
      <c r="L197" s="67"/>
      <c r="M197" s="444"/>
      <c r="N197" s="67"/>
      <c r="O197" s="444"/>
      <c r="P197" s="67"/>
      <c r="Q197" s="444"/>
      <c r="R197" s="67"/>
      <c r="S197" s="444"/>
      <c r="T197" s="67"/>
      <c r="U197" s="444"/>
      <c r="V197" s="67"/>
      <c r="W197" s="444"/>
      <c r="X197" s="67"/>
      <c r="Y197" s="444"/>
      <c r="Z197" s="67"/>
      <c r="AA197" s="444"/>
      <c r="AB197" s="68"/>
      <c r="AC197" s="447"/>
      <c r="AD197" s="67"/>
      <c r="AE197" s="450"/>
      <c r="AF197" s="67"/>
      <c r="AG197" s="450"/>
      <c r="AH197" s="69"/>
      <c r="AI197" s="135">
        <f t="shared" ref="AI197:AI253" si="3">SUM(F197,H197,J197,L197,N197,P197,R197,T197,V197,X197,Z197,AB197,AD197,AF197,AH197)</f>
        <v>0</v>
      </c>
      <c r="AJ197" s="60"/>
    </row>
    <row r="198" spans="1:36" x14ac:dyDescent="0.15">
      <c r="A198" s="432">
        <v>195</v>
      </c>
      <c r="B198" s="56"/>
      <c r="C198" s="56"/>
      <c r="D198" s="56"/>
      <c r="E198" s="444"/>
      <c r="F198" s="67"/>
      <c r="G198" s="444"/>
      <c r="H198" s="67"/>
      <c r="I198" s="444"/>
      <c r="J198" s="67"/>
      <c r="K198" s="444"/>
      <c r="L198" s="67"/>
      <c r="M198" s="444"/>
      <c r="N198" s="67"/>
      <c r="O198" s="444"/>
      <c r="P198" s="67"/>
      <c r="Q198" s="444"/>
      <c r="R198" s="67"/>
      <c r="S198" s="444"/>
      <c r="T198" s="67"/>
      <c r="U198" s="444"/>
      <c r="V198" s="67"/>
      <c r="W198" s="444"/>
      <c r="X198" s="67"/>
      <c r="Y198" s="444"/>
      <c r="Z198" s="67"/>
      <c r="AA198" s="444"/>
      <c r="AB198" s="68"/>
      <c r="AC198" s="447"/>
      <c r="AD198" s="67"/>
      <c r="AE198" s="450"/>
      <c r="AF198" s="67"/>
      <c r="AG198" s="450"/>
      <c r="AH198" s="69"/>
      <c r="AI198" s="135">
        <f t="shared" si="3"/>
        <v>0</v>
      </c>
      <c r="AJ198" s="60"/>
    </row>
    <row r="199" spans="1:36" x14ac:dyDescent="0.15">
      <c r="A199" s="432">
        <v>196</v>
      </c>
      <c r="B199" s="56"/>
      <c r="C199" s="56"/>
      <c r="D199" s="56"/>
      <c r="E199" s="444"/>
      <c r="F199" s="67"/>
      <c r="G199" s="444"/>
      <c r="H199" s="67"/>
      <c r="I199" s="444"/>
      <c r="J199" s="67"/>
      <c r="K199" s="444"/>
      <c r="L199" s="67"/>
      <c r="M199" s="444"/>
      <c r="N199" s="67"/>
      <c r="O199" s="444"/>
      <c r="P199" s="67"/>
      <c r="Q199" s="444"/>
      <c r="R199" s="67"/>
      <c r="S199" s="444"/>
      <c r="T199" s="67"/>
      <c r="U199" s="444"/>
      <c r="V199" s="67"/>
      <c r="W199" s="444"/>
      <c r="X199" s="67"/>
      <c r="Y199" s="444"/>
      <c r="Z199" s="67"/>
      <c r="AA199" s="444"/>
      <c r="AB199" s="68"/>
      <c r="AC199" s="447"/>
      <c r="AD199" s="67"/>
      <c r="AE199" s="450"/>
      <c r="AF199" s="67"/>
      <c r="AG199" s="450"/>
      <c r="AH199" s="69"/>
      <c r="AI199" s="135">
        <f t="shared" si="3"/>
        <v>0</v>
      </c>
      <c r="AJ199" s="60"/>
    </row>
    <row r="200" spans="1:36" x14ac:dyDescent="0.15">
      <c r="A200" s="432">
        <v>197</v>
      </c>
      <c r="B200" s="56"/>
      <c r="C200" s="56"/>
      <c r="D200" s="56"/>
      <c r="E200" s="444"/>
      <c r="F200" s="67"/>
      <c r="G200" s="444"/>
      <c r="H200" s="67"/>
      <c r="I200" s="444"/>
      <c r="J200" s="67"/>
      <c r="K200" s="444"/>
      <c r="L200" s="67"/>
      <c r="M200" s="444"/>
      <c r="N200" s="67"/>
      <c r="O200" s="444"/>
      <c r="P200" s="67"/>
      <c r="Q200" s="444"/>
      <c r="R200" s="67"/>
      <c r="S200" s="444"/>
      <c r="T200" s="67"/>
      <c r="U200" s="444"/>
      <c r="V200" s="67"/>
      <c r="W200" s="444"/>
      <c r="X200" s="67"/>
      <c r="Y200" s="444"/>
      <c r="Z200" s="67"/>
      <c r="AA200" s="444"/>
      <c r="AB200" s="68"/>
      <c r="AC200" s="447"/>
      <c r="AD200" s="67"/>
      <c r="AE200" s="450"/>
      <c r="AF200" s="67"/>
      <c r="AG200" s="450"/>
      <c r="AH200" s="69"/>
      <c r="AI200" s="135">
        <f t="shared" si="3"/>
        <v>0</v>
      </c>
      <c r="AJ200" s="60"/>
    </row>
    <row r="201" spans="1:36" x14ac:dyDescent="0.15">
      <c r="A201" s="432">
        <v>198</v>
      </c>
      <c r="B201" s="56"/>
      <c r="C201" s="56"/>
      <c r="D201" s="56"/>
      <c r="E201" s="444"/>
      <c r="F201" s="67"/>
      <c r="G201" s="444"/>
      <c r="H201" s="67"/>
      <c r="I201" s="444"/>
      <c r="J201" s="67"/>
      <c r="K201" s="444"/>
      <c r="L201" s="67"/>
      <c r="M201" s="444"/>
      <c r="N201" s="67"/>
      <c r="O201" s="444"/>
      <c r="P201" s="67"/>
      <c r="Q201" s="444"/>
      <c r="R201" s="67"/>
      <c r="S201" s="444"/>
      <c r="T201" s="67"/>
      <c r="U201" s="444"/>
      <c r="V201" s="67"/>
      <c r="W201" s="444"/>
      <c r="X201" s="67"/>
      <c r="Y201" s="444"/>
      <c r="Z201" s="67"/>
      <c r="AA201" s="444"/>
      <c r="AB201" s="68"/>
      <c r="AC201" s="447"/>
      <c r="AD201" s="67"/>
      <c r="AE201" s="450"/>
      <c r="AF201" s="67"/>
      <c r="AG201" s="450"/>
      <c r="AH201" s="69"/>
      <c r="AI201" s="135">
        <f t="shared" si="3"/>
        <v>0</v>
      </c>
      <c r="AJ201" s="60"/>
    </row>
    <row r="202" spans="1:36" x14ac:dyDescent="0.15">
      <c r="A202" s="432">
        <v>199</v>
      </c>
      <c r="B202" s="56"/>
      <c r="C202" s="56"/>
      <c r="D202" s="56"/>
      <c r="E202" s="444"/>
      <c r="F202" s="67"/>
      <c r="G202" s="444"/>
      <c r="H202" s="67"/>
      <c r="I202" s="444"/>
      <c r="J202" s="67"/>
      <c r="K202" s="444"/>
      <c r="L202" s="67"/>
      <c r="M202" s="444"/>
      <c r="N202" s="67"/>
      <c r="O202" s="444"/>
      <c r="P202" s="67"/>
      <c r="Q202" s="444"/>
      <c r="R202" s="67"/>
      <c r="S202" s="444"/>
      <c r="T202" s="67"/>
      <c r="U202" s="444"/>
      <c r="V202" s="67"/>
      <c r="W202" s="444"/>
      <c r="X202" s="67"/>
      <c r="Y202" s="444"/>
      <c r="Z202" s="67"/>
      <c r="AA202" s="444"/>
      <c r="AB202" s="68"/>
      <c r="AC202" s="447"/>
      <c r="AD202" s="67"/>
      <c r="AE202" s="450"/>
      <c r="AF202" s="67"/>
      <c r="AG202" s="450"/>
      <c r="AH202" s="69"/>
      <c r="AI202" s="135">
        <f t="shared" si="3"/>
        <v>0</v>
      </c>
      <c r="AJ202" s="60"/>
    </row>
    <row r="203" spans="1:36" x14ac:dyDescent="0.15">
      <c r="A203" s="432">
        <v>200</v>
      </c>
      <c r="B203" s="56"/>
      <c r="C203" s="56"/>
      <c r="D203" s="56"/>
      <c r="E203" s="444"/>
      <c r="F203" s="67"/>
      <c r="G203" s="444"/>
      <c r="H203" s="67"/>
      <c r="I203" s="444"/>
      <c r="J203" s="67"/>
      <c r="K203" s="444"/>
      <c r="L203" s="67"/>
      <c r="M203" s="444"/>
      <c r="N203" s="67"/>
      <c r="O203" s="444"/>
      <c r="P203" s="67"/>
      <c r="Q203" s="444"/>
      <c r="R203" s="67"/>
      <c r="S203" s="444"/>
      <c r="T203" s="67"/>
      <c r="U203" s="444"/>
      <c r="V203" s="67"/>
      <c r="W203" s="444"/>
      <c r="X203" s="67"/>
      <c r="Y203" s="444"/>
      <c r="Z203" s="67"/>
      <c r="AA203" s="444"/>
      <c r="AB203" s="68"/>
      <c r="AC203" s="447"/>
      <c r="AD203" s="67"/>
      <c r="AE203" s="450"/>
      <c r="AF203" s="67"/>
      <c r="AG203" s="450"/>
      <c r="AH203" s="69"/>
      <c r="AI203" s="135">
        <f t="shared" si="3"/>
        <v>0</v>
      </c>
      <c r="AJ203" s="60"/>
    </row>
    <row r="204" spans="1:36" x14ac:dyDescent="0.15">
      <c r="A204" s="432">
        <v>201</v>
      </c>
      <c r="B204" s="56"/>
      <c r="C204" s="56"/>
      <c r="D204" s="56"/>
      <c r="E204" s="444"/>
      <c r="F204" s="67"/>
      <c r="G204" s="444"/>
      <c r="H204" s="67"/>
      <c r="I204" s="444"/>
      <c r="J204" s="67"/>
      <c r="K204" s="444"/>
      <c r="L204" s="67"/>
      <c r="M204" s="444"/>
      <c r="N204" s="67"/>
      <c r="O204" s="444"/>
      <c r="P204" s="67"/>
      <c r="Q204" s="444"/>
      <c r="R204" s="67"/>
      <c r="S204" s="444"/>
      <c r="T204" s="67"/>
      <c r="U204" s="444"/>
      <c r="V204" s="67"/>
      <c r="W204" s="444"/>
      <c r="X204" s="67"/>
      <c r="Y204" s="444"/>
      <c r="Z204" s="67"/>
      <c r="AA204" s="444"/>
      <c r="AB204" s="68"/>
      <c r="AC204" s="447"/>
      <c r="AD204" s="67"/>
      <c r="AE204" s="450"/>
      <c r="AF204" s="67"/>
      <c r="AG204" s="450"/>
      <c r="AH204" s="69"/>
      <c r="AI204" s="135">
        <f t="shared" si="3"/>
        <v>0</v>
      </c>
      <c r="AJ204" s="60"/>
    </row>
    <row r="205" spans="1:36" x14ac:dyDescent="0.15">
      <c r="A205" s="432">
        <v>202</v>
      </c>
      <c r="B205" s="56"/>
      <c r="C205" s="56"/>
      <c r="D205" s="56"/>
      <c r="E205" s="444"/>
      <c r="F205" s="67"/>
      <c r="G205" s="444"/>
      <c r="H205" s="67"/>
      <c r="I205" s="444"/>
      <c r="J205" s="67"/>
      <c r="K205" s="444"/>
      <c r="L205" s="67"/>
      <c r="M205" s="444"/>
      <c r="N205" s="67"/>
      <c r="O205" s="444"/>
      <c r="P205" s="67"/>
      <c r="Q205" s="444"/>
      <c r="R205" s="67"/>
      <c r="S205" s="444"/>
      <c r="T205" s="67"/>
      <c r="U205" s="444"/>
      <c r="V205" s="67"/>
      <c r="W205" s="444"/>
      <c r="X205" s="67"/>
      <c r="Y205" s="444"/>
      <c r="Z205" s="67"/>
      <c r="AA205" s="444"/>
      <c r="AB205" s="68"/>
      <c r="AC205" s="447"/>
      <c r="AD205" s="67"/>
      <c r="AE205" s="450"/>
      <c r="AF205" s="67"/>
      <c r="AG205" s="450"/>
      <c r="AH205" s="69"/>
      <c r="AI205" s="135">
        <f t="shared" si="3"/>
        <v>0</v>
      </c>
      <c r="AJ205" s="60"/>
    </row>
    <row r="206" spans="1:36" x14ac:dyDescent="0.15">
      <c r="A206" s="432">
        <v>203</v>
      </c>
      <c r="B206" s="56"/>
      <c r="C206" s="56"/>
      <c r="D206" s="56"/>
      <c r="E206" s="444"/>
      <c r="F206" s="67"/>
      <c r="G206" s="444"/>
      <c r="H206" s="67"/>
      <c r="I206" s="444"/>
      <c r="J206" s="67"/>
      <c r="K206" s="444"/>
      <c r="L206" s="67"/>
      <c r="M206" s="444"/>
      <c r="N206" s="67"/>
      <c r="O206" s="444"/>
      <c r="P206" s="67"/>
      <c r="Q206" s="444"/>
      <c r="R206" s="67"/>
      <c r="S206" s="444"/>
      <c r="T206" s="67"/>
      <c r="U206" s="444"/>
      <c r="V206" s="67"/>
      <c r="W206" s="444"/>
      <c r="X206" s="67"/>
      <c r="Y206" s="444"/>
      <c r="Z206" s="67"/>
      <c r="AA206" s="444"/>
      <c r="AB206" s="68"/>
      <c r="AC206" s="447"/>
      <c r="AD206" s="67"/>
      <c r="AE206" s="450"/>
      <c r="AF206" s="67"/>
      <c r="AG206" s="450"/>
      <c r="AH206" s="69"/>
      <c r="AI206" s="135">
        <f t="shared" si="3"/>
        <v>0</v>
      </c>
      <c r="AJ206" s="60"/>
    </row>
    <row r="207" spans="1:36" x14ac:dyDescent="0.15">
      <c r="A207" s="432">
        <v>204</v>
      </c>
      <c r="B207" s="56"/>
      <c r="C207" s="56"/>
      <c r="D207" s="56"/>
      <c r="E207" s="444"/>
      <c r="F207" s="67"/>
      <c r="G207" s="444"/>
      <c r="H207" s="67"/>
      <c r="I207" s="444"/>
      <c r="J207" s="67"/>
      <c r="K207" s="444"/>
      <c r="L207" s="67"/>
      <c r="M207" s="444"/>
      <c r="N207" s="67"/>
      <c r="O207" s="444"/>
      <c r="P207" s="67"/>
      <c r="Q207" s="444"/>
      <c r="R207" s="67"/>
      <c r="S207" s="444"/>
      <c r="T207" s="67"/>
      <c r="U207" s="444"/>
      <c r="V207" s="67"/>
      <c r="W207" s="444"/>
      <c r="X207" s="67"/>
      <c r="Y207" s="444"/>
      <c r="Z207" s="67"/>
      <c r="AA207" s="444"/>
      <c r="AB207" s="68"/>
      <c r="AC207" s="447"/>
      <c r="AD207" s="67"/>
      <c r="AE207" s="450"/>
      <c r="AF207" s="67"/>
      <c r="AG207" s="450"/>
      <c r="AH207" s="69"/>
      <c r="AI207" s="135">
        <f t="shared" si="3"/>
        <v>0</v>
      </c>
      <c r="AJ207" s="60"/>
    </row>
    <row r="208" spans="1:36" x14ac:dyDescent="0.15">
      <c r="A208" s="432">
        <v>205</v>
      </c>
      <c r="B208" s="56"/>
      <c r="C208" s="56"/>
      <c r="D208" s="56"/>
      <c r="E208" s="444"/>
      <c r="F208" s="67"/>
      <c r="G208" s="444"/>
      <c r="H208" s="67"/>
      <c r="I208" s="444"/>
      <c r="J208" s="67"/>
      <c r="K208" s="444"/>
      <c r="L208" s="67"/>
      <c r="M208" s="444"/>
      <c r="N208" s="67"/>
      <c r="O208" s="444"/>
      <c r="P208" s="67"/>
      <c r="Q208" s="444"/>
      <c r="R208" s="67"/>
      <c r="S208" s="444"/>
      <c r="T208" s="67"/>
      <c r="U208" s="444"/>
      <c r="V208" s="67"/>
      <c r="W208" s="444"/>
      <c r="X208" s="67"/>
      <c r="Y208" s="444"/>
      <c r="Z208" s="67"/>
      <c r="AA208" s="444"/>
      <c r="AB208" s="68"/>
      <c r="AC208" s="447"/>
      <c r="AD208" s="67"/>
      <c r="AE208" s="450"/>
      <c r="AF208" s="67"/>
      <c r="AG208" s="450"/>
      <c r="AH208" s="69"/>
      <c r="AI208" s="135">
        <f t="shared" si="3"/>
        <v>0</v>
      </c>
      <c r="AJ208" s="60"/>
    </row>
    <row r="209" spans="1:36" x14ac:dyDescent="0.15">
      <c r="A209" s="432">
        <v>206</v>
      </c>
      <c r="B209" s="56"/>
      <c r="C209" s="56"/>
      <c r="D209" s="56"/>
      <c r="E209" s="444"/>
      <c r="F209" s="67"/>
      <c r="G209" s="444"/>
      <c r="H209" s="67"/>
      <c r="I209" s="444"/>
      <c r="J209" s="67"/>
      <c r="K209" s="444"/>
      <c r="L209" s="67"/>
      <c r="M209" s="444"/>
      <c r="N209" s="67"/>
      <c r="O209" s="444"/>
      <c r="P209" s="67"/>
      <c r="Q209" s="444"/>
      <c r="R209" s="67"/>
      <c r="S209" s="444"/>
      <c r="T209" s="67"/>
      <c r="U209" s="444"/>
      <c r="V209" s="67"/>
      <c r="W209" s="444"/>
      <c r="X209" s="67"/>
      <c r="Y209" s="444"/>
      <c r="Z209" s="67"/>
      <c r="AA209" s="444"/>
      <c r="AB209" s="68"/>
      <c r="AC209" s="447"/>
      <c r="AD209" s="67"/>
      <c r="AE209" s="450"/>
      <c r="AF209" s="67"/>
      <c r="AG209" s="450"/>
      <c r="AH209" s="69"/>
      <c r="AI209" s="135">
        <f t="shared" si="3"/>
        <v>0</v>
      </c>
      <c r="AJ209" s="60"/>
    </row>
    <row r="210" spans="1:36" x14ac:dyDescent="0.15">
      <c r="A210" s="432">
        <v>207</v>
      </c>
      <c r="B210" s="56"/>
      <c r="C210" s="56"/>
      <c r="D210" s="56"/>
      <c r="E210" s="444"/>
      <c r="F210" s="67"/>
      <c r="G210" s="444"/>
      <c r="H210" s="67"/>
      <c r="I210" s="444"/>
      <c r="J210" s="67"/>
      <c r="K210" s="444"/>
      <c r="L210" s="67"/>
      <c r="M210" s="444"/>
      <c r="N210" s="67"/>
      <c r="O210" s="444"/>
      <c r="P210" s="67"/>
      <c r="Q210" s="444"/>
      <c r="R210" s="67"/>
      <c r="S210" s="444"/>
      <c r="T210" s="67"/>
      <c r="U210" s="444"/>
      <c r="V210" s="67"/>
      <c r="W210" s="444"/>
      <c r="X210" s="67"/>
      <c r="Y210" s="444"/>
      <c r="Z210" s="67"/>
      <c r="AA210" s="444"/>
      <c r="AB210" s="68"/>
      <c r="AC210" s="447"/>
      <c r="AD210" s="67"/>
      <c r="AE210" s="450"/>
      <c r="AF210" s="67"/>
      <c r="AG210" s="450"/>
      <c r="AH210" s="69"/>
      <c r="AI210" s="135">
        <f t="shared" si="3"/>
        <v>0</v>
      </c>
      <c r="AJ210" s="60"/>
    </row>
    <row r="211" spans="1:36" x14ac:dyDescent="0.15">
      <c r="A211" s="432">
        <v>208</v>
      </c>
      <c r="B211" s="56"/>
      <c r="C211" s="56"/>
      <c r="D211" s="56"/>
      <c r="E211" s="444"/>
      <c r="F211" s="67"/>
      <c r="G211" s="444"/>
      <c r="H211" s="67"/>
      <c r="I211" s="444"/>
      <c r="J211" s="67"/>
      <c r="K211" s="444"/>
      <c r="L211" s="67"/>
      <c r="M211" s="444"/>
      <c r="N211" s="67"/>
      <c r="O211" s="444"/>
      <c r="P211" s="67"/>
      <c r="Q211" s="444"/>
      <c r="R211" s="67"/>
      <c r="S211" s="444"/>
      <c r="T211" s="67"/>
      <c r="U211" s="444"/>
      <c r="V211" s="67"/>
      <c r="W211" s="444"/>
      <c r="X211" s="67"/>
      <c r="Y211" s="444"/>
      <c r="Z211" s="67"/>
      <c r="AA211" s="444"/>
      <c r="AB211" s="68"/>
      <c r="AC211" s="447"/>
      <c r="AD211" s="67"/>
      <c r="AE211" s="450"/>
      <c r="AF211" s="67"/>
      <c r="AG211" s="450"/>
      <c r="AH211" s="69"/>
      <c r="AI211" s="135">
        <f t="shared" si="3"/>
        <v>0</v>
      </c>
      <c r="AJ211" s="60"/>
    </row>
    <row r="212" spans="1:36" x14ac:dyDescent="0.15">
      <c r="A212" s="432">
        <v>209</v>
      </c>
      <c r="B212" s="56"/>
      <c r="C212" s="56"/>
      <c r="D212" s="56"/>
      <c r="E212" s="444"/>
      <c r="F212" s="67"/>
      <c r="G212" s="444"/>
      <c r="H212" s="67"/>
      <c r="I212" s="444"/>
      <c r="J212" s="67"/>
      <c r="K212" s="444"/>
      <c r="L212" s="67"/>
      <c r="M212" s="444"/>
      <c r="N212" s="67"/>
      <c r="O212" s="444"/>
      <c r="P212" s="67"/>
      <c r="Q212" s="444"/>
      <c r="R212" s="67"/>
      <c r="S212" s="444"/>
      <c r="T212" s="67"/>
      <c r="U212" s="444"/>
      <c r="V212" s="67"/>
      <c r="W212" s="444"/>
      <c r="X212" s="67"/>
      <c r="Y212" s="444"/>
      <c r="Z212" s="67"/>
      <c r="AA212" s="444"/>
      <c r="AB212" s="68"/>
      <c r="AC212" s="447"/>
      <c r="AD212" s="67"/>
      <c r="AE212" s="450"/>
      <c r="AF212" s="67"/>
      <c r="AG212" s="450"/>
      <c r="AH212" s="69"/>
      <c r="AI212" s="135">
        <f t="shared" si="3"/>
        <v>0</v>
      </c>
      <c r="AJ212" s="60"/>
    </row>
    <row r="213" spans="1:36" x14ac:dyDescent="0.15">
      <c r="A213" s="432">
        <v>210</v>
      </c>
      <c r="B213" s="56"/>
      <c r="C213" s="56"/>
      <c r="D213" s="56"/>
      <c r="E213" s="444"/>
      <c r="F213" s="67"/>
      <c r="G213" s="444"/>
      <c r="H213" s="67"/>
      <c r="I213" s="444"/>
      <c r="J213" s="67"/>
      <c r="K213" s="444"/>
      <c r="L213" s="67"/>
      <c r="M213" s="444"/>
      <c r="N213" s="67"/>
      <c r="O213" s="444"/>
      <c r="P213" s="67"/>
      <c r="Q213" s="444"/>
      <c r="R213" s="67"/>
      <c r="S213" s="444"/>
      <c r="T213" s="67"/>
      <c r="U213" s="444"/>
      <c r="V213" s="67"/>
      <c r="W213" s="444"/>
      <c r="X213" s="67"/>
      <c r="Y213" s="444"/>
      <c r="Z213" s="67"/>
      <c r="AA213" s="444"/>
      <c r="AB213" s="68"/>
      <c r="AC213" s="447"/>
      <c r="AD213" s="67"/>
      <c r="AE213" s="450"/>
      <c r="AF213" s="67"/>
      <c r="AG213" s="450"/>
      <c r="AH213" s="69"/>
      <c r="AI213" s="135">
        <f t="shared" si="3"/>
        <v>0</v>
      </c>
      <c r="AJ213" s="60"/>
    </row>
    <row r="214" spans="1:36" x14ac:dyDescent="0.15">
      <c r="A214" s="432">
        <v>211</v>
      </c>
      <c r="B214" s="56"/>
      <c r="C214" s="56"/>
      <c r="D214" s="56"/>
      <c r="E214" s="444"/>
      <c r="F214" s="67"/>
      <c r="G214" s="444"/>
      <c r="H214" s="67"/>
      <c r="I214" s="444"/>
      <c r="J214" s="67"/>
      <c r="K214" s="444"/>
      <c r="L214" s="67"/>
      <c r="M214" s="444"/>
      <c r="N214" s="67"/>
      <c r="O214" s="444"/>
      <c r="P214" s="67"/>
      <c r="Q214" s="444"/>
      <c r="R214" s="67"/>
      <c r="S214" s="444"/>
      <c r="T214" s="67"/>
      <c r="U214" s="444"/>
      <c r="V214" s="67"/>
      <c r="W214" s="444"/>
      <c r="X214" s="67"/>
      <c r="Y214" s="444"/>
      <c r="Z214" s="67"/>
      <c r="AA214" s="444"/>
      <c r="AB214" s="68"/>
      <c r="AC214" s="447"/>
      <c r="AD214" s="67"/>
      <c r="AE214" s="450"/>
      <c r="AF214" s="67"/>
      <c r="AG214" s="450"/>
      <c r="AH214" s="69"/>
      <c r="AI214" s="135">
        <f t="shared" si="3"/>
        <v>0</v>
      </c>
      <c r="AJ214" s="60"/>
    </row>
    <row r="215" spans="1:36" x14ac:dyDescent="0.15">
      <c r="A215" s="432">
        <v>212</v>
      </c>
      <c r="B215" s="56"/>
      <c r="C215" s="56"/>
      <c r="D215" s="56"/>
      <c r="E215" s="444"/>
      <c r="F215" s="67"/>
      <c r="G215" s="444"/>
      <c r="H215" s="67"/>
      <c r="I215" s="444"/>
      <c r="J215" s="67"/>
      <c r="K215" s="444"/>
      <c r="L215" s="67"/>
      <c r="M215" s="444"/>
      <c r="N215" s="67"/>
      <c r="O215" s="444"/>
      <c r="P215" s="67"/>
      <c r="Q215" s="444"/>
      <c r="R215" s="67"/>
      <c r="S215" s="444"/>
      <c r="T215" s="67"/>
      <c r="U215" s="444"/>
      <c r="V215" s="67"/>
      <c r="W215" s="444"/>
      <c r="X215" s="67"/>
      <c r="Y215" s="444"/>
      <c r="Z215" s="67"/>
      <c r="AA215" s="444"/>
      <c r="AB215" s="68"/>
      <c r="AC215" s="447"/>
      <c r="AD215" s="67"/>
      <c r="AE215" s="450"/>
      <c r="AF215" s="67"/>
      <c r="AG215" s="450"/>
      <c r="AH215" s="69"/>
      <c r="AI215" s="135">
        <f t="shared" si="3"/>
        <v>0</v>
      </c>
      <c r="AJ215" s="60"/>
    </row>
    <row r="216" spans="1:36" x14ac:dyDescent="0.15">
      <c r="A216" s="432">
        <v>213</v>
      </c>
      <c r="B216" s="56"/>
      <c r="C216" s="56"/>
      <c r="D216" s="56"/>
      <c r="E216" s="444"/>
      <c r="F216" s="67"/>
      <c r="G216" s="444"/>
      <c r="H216" s="67"/>
      <c r="I216" s="444"/>
      <c r="J216" s="67"/>
      <c r="K216" s="444"/>
      <c r="L216" s="67"/>
      <c r="M216" s="444"/>
      <c r="N216" s="67"/>
      <c r="O216" s="444"/>
      <c r="P216" s="67"/>
      <c r="Q216" s="444"/>
      <c r="R216" s="67"/>
      <c r="S216" s="444"/>
      <c r="T216" s="67"/>
      <c r="U216" s="444"/>
      <c r="V216" s="67"/>
      <c r="W216" s="444"/>
      <c r="X216" s="67"/>
      <c r="Y216" s="444"/>
      <c r="Z216" s="67"/>
      <c r="AA216" s="444"/>
      <c r="AB216" s="68"/>
      <c r="AC216" s="447"/>
      <c r="AD216" s="67"/>
      <c r="AE216" s="450"/>
      <c r="AF216" s="67"/>
      <c r="AG216" s="450"/>
      <c r="AH216" s="69"/>
      <c r="AI216" s="135">
        <f t="shared" si="3"/>
        <v>0</v>
      </c>
      <c r="AJ216" s="60"/>
    </row>
    <row r="217" spans="1:36" x14ac:dyDescent="0.15">
      <c r="A217" s="432">
        <v>214</v>
      </c>
      <c r="B217" s="56"/>
      <c r="C217" s="56"/>
      <c r="D217" s="56"/>
      <c r="E217" s="444"/>
      <c r="F217" s="67"/>
      <c r="G217" s="444"/>
      <c r="H217" s="67"/>
      <c r="I217" s="444"/>
      <c r="J217" s="67"/>
      <c r="K217" s="444"/>
      <c r="L217" s="67"/>
      <c r="M217" s="444"/>
      <c r="N217" s="67"/>
      <c r="O217" s="444"/>
      <c r="P217" s="67"/>
      <c r="Q217" s="444"/>
      <c r="R217" s="67"/>
      <c r="S217" s="444"/>
      <c r="T217" s="67"/>
      <c r="U217" s="444"/>
      <c r="V217" s="67"/>
      <c r="W217" s="444"/>
      <c r="X217" s="67"/>
      <c r="Y217" s="444"/>
      <c r="Z217" s="67"/>
      <c r="AA217" s="444"/>
      <c r="AB217" s="68"/>
      <c r="AC217" s="447"/>
      <c r="AD217" s="67"/>
      <c r="AE217" s="450"/>
      <c r="AF217" s="67"/>
      <c r="AG217" s="450"/>
      <c r="AH217" s="69"/>
      <c r="AI217" s="135">
        <f t="shared" si="3"/>
        <v>0</v>
      </c>
      <c r="AJ217" s="60"/>
    </row>
    <row r="218" spans="1:36" x14ac:dyDescent="0.15">
      <c r="A218" s="432">
        <v>215</v>
      </c>
      <c r="B218" s="56"/>
      <c r="C218" s="56"/>
      <c r="D218" s="56"/>
      <c r="E218" s="444"/>
      <c r="F218" s="67"/>
      <c r="G218" s="444"/>
      <c r="H218" s="67"/>
      <c r="I218" s="444"/>
      <c r="J218" s="67"/>
      <c r="K218" s="444"/>
      <c r="L218" s="67"/>
      <c r="M218" s="444"/>
      <c r="N218" s="67"/>
      <c r="O218" s="444"/>
      <c r="P218" s="67"/>
      <c r="Q218" s="444"/>
      <c r="R218" s="67"/>
      <c r="S218" s="444"/>
      <c r="T218" s="67"/>
      <c r="U218" s="444"/>
      <c r="V218" s="67"/>
      <c r="W218" s="444"/>
      <c r="X218" s="67"/>
      <c r="Y218" s="444"/>
      <c r="Z218" s="67"/>
      <c r="AA218" s="444"/>
      <c r="AB218" s="68"/>
      <c r="AC218" s="447"/>
      <c r="AD218" s="67"/>
      <c r="AE218" s="450"/>
      <c r="AF218" s="67"/>
      <c r="AG218" s="450"/>
      <c r="AH218" s="69"/>
      <c r="AI218" s="135">
        <f t="shared" si="3"/>
        <v>0</v>
      </c>
      <c r="AJ218" s="60"/>
    </row>
    <row r="219" spans="1:36" x14ac:dyDescent="0.15">
      <c r="A219" s="432">
        <v>216</v>
      </c>
      <c r="B219" s="56"/>
      <c r="C219" s="56"/>
      <c r="D219" s="56"/>
      <c r="E219" s="444"/>
      <c r="F219" s="67"/>
      <c r="G219" s="444"/>
      <c r="H219" s="67"/>
      <c r="I219" s="444"/>
      <c r="J219" s="67"/>
      <c r="K219" s="444"/>
      <c r="L219" s="67"/>
      <c r="M219" s="444"/>
      <c r="N219" s="67"/>
      <c r="O219" s="444"/>
      <c r="P219" s="67"/>
      <c r="Q219" s="444"/>
      <c r="R219" s="67"/>
      <c r="S219" s="444"/>
      <c r="T219" s="67"/>
      <c r="U219" s="444"/>
      <c r="V219" s="67"/>
      <c r="W219" s="444"/>
      <c r="X219" s="67"/>
      <c r="Y219" s="444"/>
      <c r="Z219" s="67"/>
      <c r="AA219" s="444"/>
      <c r="AB219" s="68"/>
      <c r="AC219" s="447"/>
      <c r="AD219" s="67"/>
      <c r="AE219" s="450"/>
      <c r="AF219" s="67"/>
      <c r="AG219" s="450"/>
      <c r="AH219" s="69"/>
      <c r="AI219" s="135">
        <f t="shared" si="3"/>
        <v>0</v>
      </c>
      <c r="AJ219" s="60"/>
    </row>
    <row r="220" spans="1:36" x14ac:dyDescent="0.15">
      <c r="A220" s="432">
        <v>217</v>
      </c>
      <c r="B220" s="56"/>
      <c r="C220" s="56"/>
      <c r="D220" s="56"/>
      <c r="E220" s="444"/>
      <c r="F220" s="67"/>
      <c r="G220" s="444"/>
      <c r="H220" s="67"/>
      <c r="I220" s="444"/>
      <c r="J220" s="67"/>
      <c r="K220" s="444"/>
      <c r="L220" s="67"/>
      <c r="M220" s="444"/>
      <c r="N220" s="67"/>
      <c r="O220" s="444"/>
      <c r="P220" s="67"/>
      <c r="Q220" s="444"/>
      <c r="R220" s="67"/>
      <c r="S220" s="444"/>
      <c r="T220" s="67"/>
      <c r="U220" s="444"/>
      <c r="V220" s="67"/>
      <c r="W220" s="444"/>
      <c r="X220" s="67"/>
      <c r="Y220" s="444"/>
      <c r="Z220" s="67"/>
      <c r="AA220" s="444"/>
      <c r="AB220" s="68"/>
      <c r="AC220" s="447"/>
      <c r="AD220" s="67"/>
      <c r="AE220" s="450"/>
      <c r="AF220" s="67"/>
      <c r="AG220" s="450"/>
      <c r="AH220" s="69"/>
      <c r="AI220" s="135">
        <f t="shared" si="3"/>
        <v>0</v>
      </c>
      <c r="AJ220" s="60"/>
    </row>
    <row r="221" spans="1:36" x14ac:dyDescent="0.15">
      <c r="A221" s="432">
        <v>218</v>
      </c>
      <c r="B221" s="56"/>
      <c r="C221" s="56"/>
      <c r="D221" s="56"/>
      <c r="E221" s="444"/>
      <c r="F221" s="67"/>
      <c r="G221" s="444"/>
      <c r="H221" s="67"/>
      <c r="I221" s="444"/>
      <c r="J221" s="67"/>
      <c r="K221" s="444"/>
      <c r="L221" s="67"/>
      <c r="M221" s="444"/>
      <c r="N221" s="67"/>
      <c r="O221" s="444"/>
      <c r="P221" s="67"/>
      <c r="Q221" s="444"/>
      <c r="R221" s="67"/>
      <c r="S221" s="444"/>
      <c r="T221" s="67"/>
      <c r="U221" s="444"/>
      <c r="V221" s="67"/>
      <c r="W221" s="444"/>
      <c r="X221" s="67"/>
      <c r="Y221" s="444"/>
      <c r="Z221" s="67"/>
      <c r="AA221" s="444"/>
      <c r="AB221" s="68"/>
      <c r="AC221" s="447"/>
      <c r="AD221" s="67"/>
      <c r="AE221" s="450"/>
      <c r="AF221" s="67"/>
      <c r="AG221" s="450"/>
      <c r="AH221" s="69"/>
      <c r="AI221" s="135">
        <f t="shared" si="3"/>
        <v>0</v>
      </c>
      <c r="AJ221" s="60"/>
    </row>
    <row r="222" spans="1:36" x14ac:dyDescent="0.15">
      <c r="A222" s="432">
        <v>219</v>
      </c>
      <c r="B222" s="56"/>
      <c r="C222" s="56"/>
      <c r="D222" s="56"/>
      <c r="E222" s="444"/>
      <c r="F222" s="67"/>
      <c r="G222" s="444"/>
      <c r="H222" s="67"/>
      <c r="I222" s="444"/>
      <c r="J222" s="67"/>
      <c r="K222" s="444"/>
      <c r="L222" s="67"/>
      <c r="M222" s="444"/>
      <c r="N222" s="67"/>
      <c r="O222" s="444"/>
      <c r="P222" s="67"/>
      <c r="Q222" s="444"/>
      <c r="R222" s="67"/>
      <c r="S222" s="444"/>
      <c r="T222" s="67"/>
      <c r="U222" s="444"/>
      <c r="V222" s="67"/>
      <c r="W222" s="444"/>
      <c r="X222" s="67"/>
      <c r="Y222" s="444"/>
      <c r="Z222" s="67"/>
      <c r="AA222" s="444"/>
      <c r="AB222" s="68"/>
      <c r="AC222" s="447"/>
      <c r="AD222" s="67"/>
      <c r="AE222" s="450"/>
      <c r="AF222" s="67"/>
      <c r="AG222" s="450"/>
      <c r="AH222" s="69"/>
      <c r="AI222" s="135">
        <f t="shared" si="3"/>
        <v>0</v>
      </c>
      <c r="AJ222" s="60"/>
    </row>
    <row r="223" spans="1:36" x14ac:dyDescent="0.15">
      <c r="A223" s="432">
        <v>220</v>
      </c>
      <c r="B223" s="56"/>
      <c r="C223" s="56"/>
      <c r="D223" s="56"/>
      <c r="E223" s="444"/>
      <c r="F223" s="67"/>
      <c r="G223" s="444"/>
      <c r="H223" s="67"/>
      <c r="I223" s="444"/>
      <c r="J223" s="67"/>
      <c r="K223" s="444"/>
      <c r="L223" s="67"/>
      <c r="M223" s="444"/>
      <c r="N223" s="67"/>
      <c r="O223" s="444"/>
      <c r="P223" s="67"/>
      <c r="Q223" s="444"/>
      <c r="R223" s="67"/>
      <c r="S223" s="444"/>
      <c r="T223" s="67"/>
      <c r="U223" s="444"/>
      <c r="V223" s="67"/>
      <c r="W223" s="444"/>
      <c r="X223" s="67"/>
      <c r="Y223" s="444"/>
      <c r="Z223" s="67"/>
      <c r="AA223" s="444"/>
      <c r="AB223" s="68"/>
      <c r="AC223" s="447"/>
      <c r="AD223" s="67"/>
      <c r="AE223" s="450"/>
      <c r="AF223" s="67"/>
      <c r="AG223" s="450"/>
      <c r="AH223" s="69"/>
      <c r="AI223" s="135">
        <f t="shared" si="3"/>
        <v>0</v>
      </c>
      <c r="AJ223" s="60"/>
    </row>
    <row r="224" spans="1:36" x14ac:dyDescent="0.15">
      <c r="A224" s="432">
        <v>221</v>
      </c>
      <c r="B224" s="56"/>
      <c r="C224" s="56"/>
      <c r="D224" s="56"/>
      <c r="E224" s="444"/>
      <c r="F224" s="67"/>
      <c r="G224" s="444"/>
      <c r="H224" s="67"/>
      <c r="I224" s="444"/>
      <c r="J224" s="67"/>
      <c r="K224" s="444"/>
      <c r="L224" s="67"/>
      <c r="M224" s="444"/>
      <c r="N224" s="67"/>
      <c r="O224" s="444"/>
      <c r="P224" s="67"/>
      <c r="Q224" s="444"/>
      <c r="R224" s="67"/>
      <c r="S224" s="444"/>
      <c r="T224" s="67"/>
      <c r="U224" s="444"/>
      <c r="V224" s="67"/>
      <c r="W224" s="444"/>
      <c r="X224" s="67"/>
      <c r="Y224" s="444"/>
      <c r="Z224" s="67"/>
      <c r="AA224" s="444"/>
      <c r="AB224" s="68"/>
      <c r="AC224" s="447"/>
      <c r="AD224" s="67"/>
      <c r="AE224" s="450"/>
      <c r="AF224" s="67"/>
      <c r="AG224" s="450"/>
      <c r="AH224" s="69"/>
      <c r="AI224" s="135">
        <f t="shared" si="3"/>
        <v>0</v>
      </c>
      <c r="AJ224" s="60"/>
    </row>
    <row r="225" spans="1:36" x14ac:dyDescent="0.15">
      <c r="A225" s="432">
        <v>222</v>
      </c>
      <c r="B225" s="56"/>
      <c r="C225" s="56"/>
      <c r="D225" s="56"/>
      <c r="E225" s="444"/>
      <c r="F225" s="67"/>
      <c r="G225" s="444"/>
      <c r="H225" s="67"/>
      <c r="I225" s="444"/>
      <c r="J225" s="67"/>
      <c r="K225" s="444"/>
      <c r="L225" s="67"/>
      <c r="M225" s="444"/>
      <c r="N225" s="67"/>
      <c r="O225" s="444"/>
      <c r="P225" s="67"/>
      <c r="Q225" s="444"/>
      <c r="R225" s="67"/>
      <c r="S225" s="444"/>
      <c r="T225" s="67"/>
      <c r="U225" s="444"/>
      <c r="V225" s="67"/>
      <c r="W225" s="444"/>
      <c r="X225" s="67"/>
      <c r="Y225" s="444"/>
      <c r="Z225" s="67"/>
      <c r="AA225" s="444"/>
      <c r="AB225" s="68"/>
      <c r="AC225" s="447"/>
      <c r="AD225" s="67"/>
      <c r="AE225" s="450"/>
      <c r="AF225" s="67"/>
      <c r="AG225" s="450"/>
      <c r="AH225" s="69"/>
      <c r="AI225" s="135">
        <f t="shared" si="3"/>
        <v>0</v>
      </c>
      <c r="AJ225" s="60"/>
    </row>
    <row r="226" spans="1:36" x14ac:dyDescent="0.15">
      <c r="A226" s="432">
        <v>223</v>
      </c>
      <c r="B226" s="56"/>
      <c r="C226" s="56"/>
      <c r="D226" s="56"/>
      <c r="E226" s="444"/>
      <c r="F226" s="67"/>
      <c r="G226" s="444"/>
      <c r="H226" s="67"/>
      <c r="I226" s="444"/>
      <c r="J226" s="67"/>
      <c r="K226" s="444"/>
      <c r="L226" s="67"/>
      <c r="M226" s="444"/>
      <c r="N226" s="67"/>
      <c r="O226" s="444"/>
      <c r="P226" s="67"/>
      <c r="Q226" s="444"/>
      <c r="R226" s="67"/>
      <c r="S226" s="444"/>
      <c r="T226" s="67"/>
      <c r="U226" s="444"/>
      <c r="V226" s="67"/>
      <c r="W226" s="444"/>
      <c r="X226" s="67"/>
      <c r="Y226" s="444"/>
      <c r="Z226" s="67"/>
      <c r="AA226" s="444"/>
      <c r="AB226" s="68"/>
      <c r="AC226" s="447"/>
      <c r="AD226" s="67"/>
      <c r="AE226" s="450"/>
      <c r="AF226" s="67"/>
      <c r="AG226" s="450"/>
      <c r="AH226" s="69"/>
      <c r="AI226" s="135">
        <f t="shared" si="3"/>
        <v>0</v>
      </c>
      <c r="AJ226" s="60"/>
    </row>
    <row r="227" spans="1:36" x14ac:dyDescent="0.15">
      <c r="A227" s="432">
        <v>224</v>
      </c>
      <c r="B227" s="56"/>
      <c r="C227" s="56"/>
      <c r="D227" s="56"/>
      <c r="E227" s="444"/>
      <c r="F227" s="67"/>
      <c r="G227" s="444"/>
      <c r="H227" s="67"/>
      <c r="I227" s="444"/>
      <c r="J227" s="67"/>
      <c r="K227" s="444"/>
      <c r="L227" s="67"/>
      <c r="M227" s="444"/>
      <c r="N227" s="67"/>
      <c r="O227" s="444"/>
      <c r="P227" s="67"/>
      <c r="Q227" s="444"/>
      <c r="R227" s="67"/>
      <c r="S227" s="444"/>
      <c r="T227" s="67"/>
      <c r="U227" s="444"/>
      <c r="V227" s="67"/>
      <c r="W227" s="444"/>
      <c r="X227" s="67"/>
      <c r="Y227" s="444"/>
      <c r="Z227" s="67"/>
      <c r="AA227" s="444"/>
      <c r="AB227" s="68"/>
      <c r="AC227" s="447"/>
      <c r="AD227" s="67"/>
      <c r="AE227" s="450"/>
      <c r="AF227" s="67"/>
      <c r="AG227" s="450"/>
      <c r="AH227" s="69"/>
      <c r="AI227" s="135">
        <f t="shared" si="3"/>
        <v>0</v>
      </c>
      <c r="AJ227" s="60"/>
    </row>
    <row r="228" spans="1:36" x14ac:dyDescent="0.15">
      <c r="A228" s="432">
        <v>225</v>
      </c>
      <c r="B228" s="56"/>
      <c r="C228" s="56"/>
      <c r="D228" s="56"/>
      <c r="E228" s="444"/>
      <c r="F228" s="67"/>
      <c r="G228" s="444"/>
      <c r="H228" s="67"/>
      <c r="I228" s="444"/>
      <c r="J228" s="67"/>
      <c r="K228" s="444"/>
      <c r="L228" s="67"/>
      <c r="M228" s="444"/>
      <c r="N228" s="67"/>
      <c r="O228" s="444"/>
      <c r="P228" s="67"/>
      <c r="Q228" s="444"/>
      <c r="R228" s="67"/>
      <c r="S228" s="444"/>
      <c r="T228" s="67"/>
      <c r="U228" s="444"/>
      <c r="V228" s="67"/>
      <c r="W228" s="444"/>
      <c r="X228" s="67"/>
      <c r="Y228" s="444"/>
      <c r="Z228" s="67"/>
      <c r="AA228" s="444"/>
      <c r="AB228" s="68"/>
      <c r="AC228" s="447"/>
      <c r="AD228" s="67"/>
      <c r="AE228" s="450"/>
      <c r="AF228" s="67"/>
      <c r="AG228" s="450"/>
      <c r="AH228" s="69"/>
      <c r="AI228" s="135">
        <f t="shared" si="3"/>
        <v>0</v>
      </c>
      <c r="AJ228" s="60"/>
    </row>
    <row r="229" spans="1:36" x14ac:dyDescent="0.15">
      <c r="A229" s="432">
        <v>226</v>
      </c>
      <c r="B229" s="56"/>
      <c r="C229" s="56"/>
      <c r="D229" s="56"/>
      <c r="E229" s="444"/>
      <c r="F229" s="67"/>
      <c r="G229" s="444"/>
      <c r="H229" s="67"/>
      <c r="I229" s="444"/>
      <c r="J229" s="67"/>
      <c r="K229" s="444"/>
      <c r="L229" s="67"/>
      <c r="M229" s="444"/>
      <c r="N229" s="67"/>
      <c r="O229" s="444"/>
      <c r="P229" s="67"/>
      <c r="Q229" s="444"/>
      <c r="R229" s="67"/>
      <c r="S229" s="444"/>
      <c r="T229" s="67"/>
      <c r="U229" s="444"/>
      <c r="V229" s="67"/>
      <c r="W229" s="444"/>
      <c r="X229" s="67"/>
      <c r="Y229" s="444"/>
      <c r="Z229" s="67"/>
      <c r="AA229" s="444"/>
      <c r="AB229" s="68"/>
      <c r="AC229" s="447"/>
      <c r="AD229" s="67"/>
      <c r="AE229" s="450"/>
      <c r="AF229" s="67"/>
      <c r="AG229" s="450"/>
      <c r="AH229" s="69"/>
      <c r="AI229" s="135">
        <f t="shared" si="3"/>
        <v>0</v>
      </c>
      <c r="AJ229" s="60"/>
    </row>
    <row r="230" spans="1:36" x14ac:dyDescent="0.15">
      <c r="A230" s="432">
        <v>227</v>
      </c>
      <c r="B230" s="56"/>
      <c r="C230" s="56"/>
      <c r="D230" s="56"/>
      <c r="E230" s="444"/>
      <c r="F230" s="67"/>
      <c r="G230" s="444"/>
      <c r="H230" s="67"/>
      <c r="I230" s="444"/>
      <c r="J230" s="67"/>
      <c r="K230" s="444"/>
      <c r="L230" s="67"/>
      <c r="M230" s="444"/>
      <c r="N230" s="67"/>
      <c r="O230" s="444"/>
      <c r="P230" s="67"/>
      <c r="Q230" s="444"/>
      <c r="R230" s="67"/>
      <c r="S230" s="444"/>
      <c r="T230" s="67"/>
      <c r="U230" s="444"/>
      <c r="V230" s="67"/>
      <c r="W230" s="444"/>
      <c r="X230" s="67"/>
      <c r="Y230" s="444"/>
      <c r="Z230" s="67"/>
      <c r="AA230" s="444"/>
      <c r="AB230" s="68"/>
      <c r="AC230" s="447"/>
      <c r="AD230" s="67"/>
      <c r="AE230" s="450"/>
      <c r="AF230" s="67"/>
      <c r="AG230" s="450"/>
      <c r="AH230" s="69"/>
      <c r="AI230" s="135">
        <f t="shared" si="3"/>
        <v>0</v>
      </c>
      <c r="AJ230" s="60"/>
    </row>
    <row r="231" spans="1:36" x14ac:dyDescent="0.15">
      <c r="A231" s="432">
        <v>228</v>
      </c>
      <c r="B231" s="56"/>
      <c r="C231" s="56"/>
      <c r="D231" s="56"/>
      <c r="E231" s="444"/>
      <c r="F231" s="67"/>
      <c r="G231" s="444"/>
      <c r="H231" s="67"/>
      <c r="I231" s="444"/>
      <c r="J231" s="67"/>
      <c r="K231" s="444"/>
      <c r="L231" s="67"/>
      <c r="M231" s="444"/>
      <c r="N231" s="67"/>
      <c r="O231" s="444"/>
      <c r="P231" s="67"/>
      <c r="Q231" s="444"/>
      <c r="R231" s="67"/>
      <c r="S231" s="444"/>
      <c r="T231" s="67"/>
      <c r="U231" s="444"/>
      <c r="V231" s="67"/>
      <c r="W231" s="444"/>
      <c r="X231" s="67"/>
      <c r="Y231" s="444"/>
      <c r="Z231" s="67"/>
      <c r="AA231" s="444"/>
      <c r="AB231" s="68"/>
      <c r="AC231" s="447"/>
      <c r="AD231" s="67"/>
      <c r="AE231" s="450"/>
      <c r="AF231" s="67"/>
      <c r="AG231" s="450"/>
      <c r="AH231" s="69"/>
      <c r="AI231" s="135">
        <f t="shared" si="3"/>
        <v>0</v>
      </c>
      <c r="AJ231" s="60"/>
    </row>
    <row r="232" spans="1:36" x14ac:dyDescent="0.15">
      <c r="A232" s="432">
        <v>229</v>
      </c>
      <c r="B232" s="56"/>
      <c r="C232" s="56"/>
      <c r="D232" s="56"/>
      <c r="E232" s="444"/>
      <c r="F232" s="67"/>
      <c r="G232" s="444"/>
      <c r="H232" s="67"/>
      <c r="I232" s="444"/>
      <c r="J232" s="67"/>
      <c r="K232" s="444"/>
      <c r="L232" s="67"/>
      <c r="M232" s="444"/>
      <c r="N232" s="67"/>
      <c r="O232" s="444"/>
      <c r="P232" s="67"/>
      <c r="Q232" s="444"/>
      <c r="R232" s="67"/>
      <c r="S232" s="444"/>
      <c r="T232" s="67"/>
      <c r="U232" s="444"/>
      <c r="V232" s="67"/>
      <c r="W232" s="444"/>
      <c r="X232" s="67"/>
      <c r="Y232" s="444"/>
      <c r="Z232" s="67"/>
      <c r="AA232" s="444"/>
      <c r="AB232" s="68"/>
      <c r="AC232" s="447"/>
      <c r="AD232" s="67"/>
      <c r="AE232" s="450"/>
      <c r="AF232" s="67"/>
      <c r="AG232" s="450"/>
      <c r="AH232" s="69"/>
      <c r="AI232" s="135">
        <f t="shared" si="3"/>
        <v>0</v>
      </c>
      <c r="AJ232" s="60"/>
    </row>
    <row r="233" spans="1:36" x14ac:dyDescent="0.15">
      <c r="A233" s="432">
        <v>230</v>
      </c>
      <c r="B233" s="56"/>
      <c r="C233" s="56"/>
      <c r="D233" s="56"/>
      <c r="E233" s="444"/>
      <c r="F233" s="67"/>
      <c r="G233" s="444"/>
      <c r="H233" s="67"/>
      <c r="I233" s="444"/>
      <c r="J233" s="67"/>
      <c r="K233" s="444"/>
      <c r="L233" s="67"/>
      <c r="M233" s="444"/>
      <c r="N233" s="67"/>
      <c r="O233" s="444"/>
      <c r="P233" s="67"/>
      <c r="Q233" s="444"/>
      <c r="R233" s="67"/>
      <c r="S233" s="444"/>
      <c r="T233" s="67"/>
      <c r="U233" s="444"/>
      <c r="V233" s="67"/>
      <c r="W233" s="444"/>
      <c r="X233" s="67"/>
      <c r="Y233" s="444"/>
      <c r="Z233" s="67"/>
      <c r="AA233" s="444"/>
      <c r="AB233" s="68"/>
      <c r="AC233" s="447"/>
      <c r="AD233" s="67"/>
      <c r="AE233" s="450"/>
      <c r="AF233" s="67"/>
      <c r="AG233" s="450"/>
      <c r="AH233" s="69"/>
      <c r="AI233" s="135">
        <f t="shared" si="3"/>
        <v>0</v>
      </c>
      <c r="AJ233" s="60"/>
    </row>
    <row r="234" spans="1:36" x14ac:dyDescent="0.15">
      <c r="A234" s="432">
        <v>231</v>
      </c>
      <c r="B234" s="56"/>
      <c r="C234" s="56"/>
      <c r="D234" s="56"/>
      <c r="E234" s="444"/>
      <c r="F234" s="67"/>
      <c r="G234" s="444"/>
      <c r="H234" s="67"/>
      <c r="I234" s="444"/>
      <c r="J234" s="67"/>
      <c r="K234" s="444"/>
      <c r="L234" s="67"/>
      <c r="M234" s="444"/>
      <c r="N234" s="67"/>
      <c r="O234" s="444"/>
      <c r="P234" s="67"/>
      <c r="Q234" s="444"/>
      <c r="R234" s="67"/>
      <c r="S234" s="444"/>
      <c r="T234" s="67"/>
      <c r="U234" s="444"/>
      <c r="V234" s="67"/>
      <c r="W234" s="444"/>
      <c r="X234" s="67"/>
      <c r="Y234" s="444"/>
      <c r="Z234" s="67"/>
      <c r="AA234" s="444"/>
      <c r="AB234" s="68"/>
      <c r="AC234" s="447"/>
      <c r="AD234" s="67"/>
      <c r="AE234" s="450"/>
      <c r="AF234" s="67"/>
      <c r="AG234" s="450"/>
      <c r="AH234" s="69"/>
      <c r="AI234" s="135">
        <f t="shared" si="3"/>
        <v>0</v>
      </c>
      <c r="AJ234" s="60"/>
    </row>
    <row r="235" spans="1:36" x14ac:dyDescent="0.15">
      <c r="A235" s="432">
        <v>232</v>
      </c>
      <c r="B235" s="56"/>
      <c r="C235" s="56"/>
      <c r="D235" s="56"/>
      <c r="E235" s="444"/>
      <c r="F235" s="67"/>
      <c r="G235" s="444"/>
      <c r="H235" s="67"/>
      <c r="I235" s="444"/>
      <c r="J235" s="67"/>
      <c r="K235" s="444"/>
      <c r="L235" s="67"/>
      <c r="M235" s="444"/>
      <c r="N235" s="67"/>
      <c r="O235" s="444"/>
      <c r="P235" s="67"/>
      <c r="Q235" s="444"/>
      <c r="R235" s="67"/>
      <c r="S235" s="444"/>
      <c r="T235" s="67"/>
      <c r="U235" s="444"/>
      <c r="V235" s="67"/>
      <c r="W235" s="444"/>
      <c r="X235" s="67"/>
      <c r="Y235" s="444"/>
      <c r="Z235" s="67"/>
      <c r="AA235" s="444"/>
      <c r="AB235" s="68"/>
      <c r="AC235" s="447"/>
      <c r="AD235" s="67"/>
      <c r="AE235" s="450"/>
      <c r="AF235" s="67"/>
      <c r="AG235" s="450"/>
      <c r="AH235" s="69"/>
      <c r="AI235" s="135">
        <f t="shared" si="3"/>
        <v>0</v>
      </c>
      <c r="AJ235" s="60"/>
    </row>
    <row r="236" spans="1:36" x14ac:dyDescent="0.15">
      <c r="A236" s="432">
        <v>233</v>
      </c>
      <c r="B236" s="56"/>
      <c r="C236" s="56"/>
      <c r="D236" s="56"/>
      <c r="E236" s="444"/>
      <c r="F236" s="67"/>
      <c r="G236" s="444"/>
      <c r="H236" s="67"/>
      <c r="I236" s="444"/>
      <c r="J236" s="67"/>
      <c r="K236" s="444"/>
      <c r="L236" s="67"/>
      <c r="M236" s="444"/>
      <c r="N236" s="67"/>
      <c r="O236" s="444"/>
      <c r="P236" s="67"/>
      <c r="Q236" s="444"/>
      <c r="R236" s="67"/>
      <c r="S236" s="444"/>
      <c r="T236" s="67"/>
      <c r="U236" s="444"/>
      <c r="V236" s="67"/>
      <c r="W236" s="444"/>
      <c r="X236" s="67"/>
      <c r="Y236" s="444"/>
      <c r="Z236" s="67"/>
      <c r="AA236" s="444"/>
      <c r="AB236" s="68"/>
      <c r="AC236" s="447"/>
      <c r="AD236" s="67"/>
      <c r="AE236" s="450"/>
      <c r="AF236" s="67"/>
      <c r="AG236" s="450"/>
      <c r="AH236" s="69"/>
      <c r="AI236" s="135">
        <f t="shared" si="3"/>
        <v>0</v>
      </c>
      <c r="AJ236" s="60"/>
    </row>
    <row r="237" spans="1:36" x14ac:dyDescent="0.15">
      <c r="A237" s="432">
        <v>234</v>
      </c>
      <c r="B237" s="56"/>
      <c r="C237" s="56"/>
      <c r="D237" s="56"/>
      <c r="E237" s="444"/>
      <c r="F237" s="67"/>
      <c r="G237" s="444"/>
      <c r="H237" s="67"/>
      <c r="I237" s="444"/>
      <c r="J237" s="67"/>
      <c r="K237" s="444"/>
      <c r="L237" s="67"/>
      <c r="M237" s="444"/>
      <c r="N237" s="67"/>
      <c r="O237" s="444"/>
      <c r="P237" s="67"/>
      <c r="Q237" s="444"/>
      <c r="R237" s="67"/>
      <c r="S237" s="444"/>
      <c r="T237" s="67"/>
      <c r="U237" s="444"/>
      <c r="V237" s="67"/>
      <c r="W237" s="444"/>
      <c r="X237" s="67"/>
      <c r="Y237" s="444"/>
      <c r="Z237" s="67"/>
      <c r="AA237" s="444"/>
      <c r="AB237" s="68"/>
      <c r="AC237" s="447"/>
      <c r="AD237" s="67"/>
      <c r="AE237" s="450"/>
      <c r="AF237" s="67"/>
      <c r="AG237" s="450"/>
      <c r="AH237" s="69"/>
      <c r="AI237" s="135">
        <f t="shared" si="3"/>
        <v>0</v>
      </c>
      <c r="AJ237" s="60"/>
    </row>
    <row r="238" spans="1:36" x14ac:dyDescent="0.15">
      <c r="A238" s="432">
        <v>235</v>
      </c>
      <c r="B238" s="56"/>
      <c r="C238" s="56"/>
      <c r="D238" s="56"/>
      <c r="E238" s="444"/>
      <c r="F238" s="67"/>
      <c r="G238" s="444"/>
      <c r="H238" s="67"/>
      <c r="I238" s="444"/>
      <c r="J238" s="67"/>
      <c r="K238" s="444"/>
      <c r="L238" s="67"/>
      <c r="M238" s="444"/>
      <c r="N238" s="67"/>
      <c r="O238" s="444"/>
      <c r="P238" s="67"/>
      <c r="Q238" s="444"/>
      <c r="R238" s="67"/>
      <c r="S238" s="444"/>
      <c r="T238" s="67"/>
      <c r="U238" s="444"/>
      <c r="V238" s="67"/>
      <c r="W238" s="444"/>
      <c r="X238" s="67"/>
      <c r="Y238" s="444"/>
      <c r="Z238" s="67"/>
      <c r="AA238" s="444"/>
      <c r="AB238" s="68"/>
      <c r="AC238" s="447"/>
      <c r="AD238" s="67"/>
      <c r="AE238" s="450"/>
      <c r="AF238" s="67"/>
      <c r="AG238" s="450"/>
      <c r="AH238" s="69"/>
      <c r="AI238" s="135">
        <f t="shared" si="3"/>
        <v>0</v>
      </c>
      <c r="AJ238" s="60"/>
    </row>
    <row r="239" spans="1:36" x14ac:dyDescent="0.15">
      <c r="A239" s="432">
        <v>236</v>
      </c>
      <c r="B239" s="56"/>
      <c r="C239" s="56"/>
      <c r="D239" s="56"/>
      <c r="E239" s="444"/>
      <c r="F239" s="67"/>
      <c r="G239" s="444"/>
      <c r="H239" s="67"/>
      <c r="I239" s="444"/>
      <c r="J239" s="67"/>
      <c r="K239" s="444"/>
      <c r="L239" s="67"/>
      <c r="M239" s="444"/>
      <c r="N239" s="67"/>
      <c r="O239" s="444"/>
      <c r="P239" s="67"/>
      <c r="Q239" s="444"/>
      <c r="R239" s="67"/>
      <c r="S239" s="444"/>
      <c r="T239" s="67"/>
      <c r="U239" s="444"/>
      <c r="V239" s="67"/>
      <c r="W239" s="444"/>
      <c r="X239" s="67"/>
      <c r="Y239" s="444"/>
      <c r="Z239" s="67"/>
      <c r="AA239" s="444"/>
      <c r="AB239" s="68"/>
      <c r="AC239" s="447"/>
      <c r="AD239" s="67"/>
      <c r="AE239" s="450"/>
      <c r="AF239" s="67"/>
      <c r="AG239" s="450"/>
      <c r="AH239" s="69"/>
      <c r="AI239" s="135">
        <f t="shared" si="3"/>
        <v>0</v>
      </c>
      <c r="AJ239" s="60"/>
    </row>
    <row r="240" spans="1:36" x14ac:dyDescent="0.15">
      <c r="A240" s="432">
        <v>237</v>
      </c>
      <c r="B240" s="56"/>
      <c r="C240" s="56"/>
      <c r="D240" s="56"/>
      <c r="E240" s="444"/>
      <c r="F240" s="67"/>
      <c r="G240" s="444"/>
      <c r="H240" s="67"/>
      <c r="I240" s="444"/>
      <c r="J240" s="67"/>
      <c r="K240" s="444"/>
      <c r="L240" s="67"/>
      <c r="M240" s="444"/>
      <c r="N240" s="67"/>
      <c r="O240" s="444"/>
      <c r="P240" s="67"/>
      <c r="Q240" s="444"/>
      <c r="R240" s="67"/>
      <c r="S240" s="444"/>
      <c r="T240" s="67"/>
      <c r="U240" s="444"/>
      <c r="V240" s="67"/>
      <c r="W240" s="444"/>
      <c r="X240" s="67"/>
      <c r="Y240" s="444"/>
      <c r="Z240" s="67"/>
      <c r="AA240" s="444"/>
      <c r="AB240" s="68"/>
      <c r="AC240" s="447"/>
      <c r="AD240" s="67"/>
      <c r="AE240" s="450"/>
      <c r="AF240" s="67"/>
      <c r="AG240" s="450"/>
      <c r="AH240" s="69"/>
      <c r="AI240" s="135">
        <f t="shared" si="3"/>
        <v>0</v>
      </c>
      <c r="AJ240" s="60"/>
    </row>
    <row r="241" spans="1:36" x14ac:dyDescent="0.15">
      <c r="A241" s="432">
        <v>238</v>
      </c>
      <c r="B241" s="56"/>
      <c r="C241" s="56"/>
      <c r="D241" s="56"/>
      <c r="E241" s="444"/>
      <c r="F241" s="67"/>
      <c r="G241" s="444"/>
      <c r="H241" s="67"/>
      <c r="I241" s="444"/>
      <c r="J241" s="67"/>
      <c r="K241" s="444"/>
      <c r="L241" s="67"/>
      <c r="M241" s="444"/>
      <c r="N241" s="67"/>
      <c r="O241" s="444"/>
      <c r="P241" s="67"/>
      <c r="Q241" s="444"/>
      <c r="R241" s="67"/>
      <c r="S241" s="444"/>
      <c r="T241" s="67"/>
      <c r="U241" s="444"/>
      <c r="V241" s="67"/>
      <c r="W241" s="444"/>
      <c r="X241" s="67"/>
      <c r="Y241" s="444"/>
      <c r="Z241" s="67"/>
      <c r="AA241" s="444"/>
      <c r="AB241" s="68"/>
      <c r="AC241" s="447"/>
      <c r="AD241" s="67"/>
      <c r="AE241" s="450"/>
      <c r="AF241" s="67"/>
      <c r="AG241" s="450"/>
      <c r="AH241" s="69"/>
      <c r="AI241" s="135">
        <f t="shared" si="3"/>
        <v>0</v>
      </c>
      <c r="AJ241" s="60"/>
    </row>
    <row r="242" spans="1:36" x14ac:dyDescent="0.15">
      <c r="A242" s="432">
        <v>239</v>
      </c>
      <c r="B242" s="56"/>
      <c r="C242" s="56"/>
      <c r="D242" s="56"/>
      <c r="E242" s="444"/>
      <c r="F242" s="67"/>
      <c r="G242" s="444"/>
      <c r="H242" s="67"/>
      <c r="I242" s="444"/>
      <c r="J242" s="67"/>
      <c r="K242" s="444"/>
      <c r="L242" s="67"/>
      <c r="M242" s="444"/>
      <c r="N242" s="67"/>
      <c r="O242" s="444"/>
      <c r="P242" s="67"/>
      <c r="Q242" s="444"/>
      <c r="R242" s="67"/>
      <c r="S242" s="444"/>
      <c r="T242" s="67"/>
      <c r="U242" s="444"/>
      <c r="V242" s="67"/>
      <c r="W242" s="444"/>
      <c r="X242" s="67"/>
      <c r="Y242" s="444"/>
      <c r="Z242" s="67"/>
      <c r="AA242" s="444"/>
      <c r="AB242" s="68"/>
      <c r="AC242" s="447"/>
      <c r="AD242" s="67"/>
      <c r="AE242" s="450"/>
      <c r="AF242" s="67"/>
      <c r="AG242" s="450"/>
      <c r="AH242" s="69"/>
      <c r="AI242" s="135">
        <f t="shared" si="3"/>
        <v>0</v>
      </c>
      <c r="AJ242" s="60"/>
    </row>
    <row r="243" spans="1:36" x14ac:dyDescent="0.15">
      <c r="A243" s="432">
        <v>240</v>
      </c>
      <c r="B243" s="56"/>
      <c r="C243" s="56"/>
      <c r="D243" s="56"/>
      <c r="E243" s="444"/>
      <c r="F243" s="67"/>
      <c r="G243" s="444"/>
      <c r="H243" s="67"/>
      <c r="I243" s="444"/>
      <c r="J243" s="67"/>
      <c r="K243" s="444"/>
      <c r="L243" s="67"/>
      <c r="M243" s="444"/>
      <c r="N243" s="67"/>
      <c r="O243" s="444"/>
      <c r="P243" s="67"/>
      <c r="Q243" s="444"/>
      <c r="R243" s="67"/>
      <c r="S243" s="444"/>
      <c r="T243" s="67"/>
      <c r="U243" s="444"/>
      <c r="V243" s="67"/>
      <c r="W243" s="444"/>
      <c r="X243" s="67"/>
      <c r="Y243" s="444"/>
      <c r="Z243" s="67"/>
      <c r="AA243" s="444"/>
      <c r="AB243" s="68"/>
      <c r="AC243" s="447"/>
      <c r="AD243" s="67"/>
      <c r="AE243" s="450"/>
      <c r="AF243" s="67"/>
      <c r="AG243" s="450"/>
      <c r="AH243" s="69"/>
      <c r="AI243" s="135">
        <f t="shared" si="3"/>
        <v>0</v>
      </c>
      <c r="AJ243" s="60"/>
    </row>
    <row r="244" spans="1:36" x14ac:dyDescent="0.15">
      <c r="A244" s="432">
        <v>241</v>
      </c>
      <c r="B244" s="56"/>
      <c r="C244" s="56"/>
      <c r="D244" s="56"/>
      <c r="E244" s="444"/>
      <c r="F244" s="67"/>
      <c r="G244" s="444"/>
      <c r="H244" s="67"/>
      <c r="I244" s="444"/>
      <c r="J244" s="67"/>
      <c r="K244" s="444"/>
      <c r="L244" s="67"/>
      <c r="M244" s="444"/>
      <c r="N244" s="67"/>
      <c r="O244" s="444"/>
      <c r="P244" s="67"/>
      <c r="Q244" s="444"/>
      <c r="R244" s="67"/>
      <c r="S244" s="444"/>
      <c r="T244" s="67"/>
      <c r="U244" s="444"/>
      <c r="V244" s="67"/>
      <c r="W244" s="444"/>
      <c r="X244" s="67"/>
      <c r="Y244" s="444"/>
      <c r="Z244" s="67"/>
      <c r="AA244" s="444"/>
      <c r="AB244" s="68"/>
      <c r="AC244" s="447"/>
      <c r="AD244" s="67"/>
      <c r="AE244" s="450"/>
      <c r="AF244" s="67"/>
      <c r="AG244" s="450"/>
      <c r="AH244" s="69"/>
      <c r="AI244" s="135">
        <f t="shared" si="3"/>
        <v>0</v>
      </c>
      <c r="AJ244" s="60"/>
    </row>
    <row r="245" spans="1:36" x14ac:dyDescent="0.15">
      <c r="A245" s="432">
        <v>242</v>
      </c>
      <c r="B245" s="56"/>
      <c r="C245" s="56"/>
      <c r="D245" s="56"/>
      <c r="E245" s="444"/>
      <c r="F245" s="67"/>
      <c r="G245" s="444"/>
      <c r="H245" s="67"/>
      <c r="I245" s="444"/>
      <c r="J245" s="67"/>
      <c r="K245" s="444"/>
      <c r="L245" s="67"/>
      <c r="M245" s="444"/>
      <c r="N245" s="67"/>
      <c r="O245" s="444"/>
      <c r="P245" s="67"/>
      <c r="Q245" s="444"/>
      <c r="R245" s="67"/>
      <c r="S245" s="444"/>
      <c r="T245" s="67"/>
      <c r="U245" s="444"/>
      <c r="V245" s="67"/>
      <c r="W245" s="444"/>
      <c r="X245" s="67"/>
      <c r="Y245" s="444"/>
      <c r="Z245" s="67"/>
      <c r="AA245" s="444"/>
      <c r="AB245" s="68"/>
      <c r="AC245" s="447"/>
      <c r="AD245" s="67"/>
      <c r="AE245" s="450"/>
      <c r="AF245" s="67"/>
      <c r="AG245" s="450"/>
      <c r="AH245" s="69"/>
      <c r="AI245" s="135">
        <f t="shared" si="3"/>
        <v>0</v>
      </c>
      <c r="AJ245" s="60"/>
    </row>
    <row r="246" spans="1:36" x14ac:dyDescent="0.15">
      <c r="A246" s="432">
        <v>243</v>
      </c>
      <c r="B246" s="56"/>
      <c r="C246" s="56"/>
      <c r="D246" s="56"/>
      <c r="E246" s="444"/>
      <c r="F246" s="67"/>
      <c r="G246" s="444"/>
      <c r="H246" s="67"/>
      <c r="I246" s="444"/>
      <c r="J246" s="67"/>
      <c r="K246" s="444"/>
      <c r="L246" s="67"/>
      <c r="M246" s="444"/>
      <c r="N246" s="67"/>
      <c r="O246" s="444"/>
      <c r="P246" s="67"/>
      <c r="Q246" s="444"/>
      <c r="R246" s="67"/>
      <c r="S246" s="444"/>
      <c r="T246" s="67"/>
      <c r="U246" s="444"/>
      <c r="V246" s="67"/>
      <c r="W246" s="444"/>
      <c r="X246" s="67"/>
      <c r="Y246" s="444"/>
      <c r="Z246" s="67"/>
      <c r="AA246" s="444"/>
      <c r="AB246" s="68"/>
      <c r="AC246" s="447"/>
      <c r="AD246" s="67"/>
      <c r="AE246" s="450"/>
      <c r="AF246" s="67"/>
      <c r="AG246" s="450"/>
      <c r="AH246" s="69"/>
      <c r="AI246" s="135">
        <f t="shared" si="3"/>
        <v>0</v>
      </c>
      <c r="AJ246" s="60"/>
    </row>
    <row r="247" spans="1:36" x14ac:dyDescent="0.15">
      <c r="A247" s="432">
        <v>244</v>
      </c>
      <c r="B247" s="56"/>
      <c r="C247" s="56"/>
      <c r="D247" s="56"/>
      <c r="E247" s="444"/>
      <c r="F247" s="67"/>
      <c r="G247" s="444"/>
      <c r="H247" s="67"/>
      <c r="I247" s="444"/>
      <c r="J247" s="67"/>
      <c r="K247" s="444"/>
      <c r="L247" s="67"/>
      <c r="M247" s="444"/>
      <c r="N247" s="67"/>
      <c r="O247" s="444"/>
      <c r="P247" s="67"/>
      <c r="Q247" s="444"/>
      <c r="R247" s="67"/>
      <c r="S247" s="444"/>
      <c r="T247" s="67"/>
      <c r="U247" s="444"/>
      <c r="V247" s="67"/>
      <c r="W247" s="444"/>
      <c r="X247" s="67"/>
      <c r="Y247" s="444"/>
      <c r="Z247" s="67"/>
      <c r="AA247" s="444"/>
      <c r="AB247" s="68"/>
      <c r="AC247" s="447"/>
      <c r="AD247" s="67"/>
      <c r="AE247" s="450"/>
      <c r="AF247" s="67"/>
      <c r="AG247" s="450"/>
      <c r="AH247" s="69"/>
      <c r="AI247" s="135">
        <f t="shared" si="3"/>
        <v>0</v>
      </c>
      <c r="AJ247" s="60"/>
    </row>
    <row r="248" spans="1:36" x14ac:dyDescent="0.15">
      <c r="A248" s="432">
        <v>245</v>
      </c>
      <c r="B248" s="56"/>
      <c r="C248" s="56"/>
      <c r="D248" s="56"/>
      <c r="E248" s="444"/>
      <c r="F248" s="67"/>
      <c r="G248" s="444"/>
      <c r="H248" s="67"/>
      <c r="I248" s="444"/>
      <c r="J248" s="67"/>
      <c r="K248" s="444"/>
      <c r="L248" s="67"/>
      <c r="M248" s="444"/>
      <c r="N248" s="67"/>
      <c r="O248" s="444"/>
      <c r="P248" s="67"/>
      <c r="Q248" s="444"/>
      <c r="R248" s="67"/>
      <c r="S248" s="444"/>
      <c r="T248" s="67"/>
      <c r="U248" s="444"/>
      <c r="V248" s="67"/>
      <c r="W248" s="444"/>
      <c r="X248" s="67"/>
      <c r="Y248" s="444"/>
      <c r="Z248" s="67"/>
      <c r="AA248" s="444"/>
      <c r="AB248" s="68"/>
      <c r="AC248" s="447"/>
      <c r="AD248" s="67"/>
      <c r="AE248" s="450"/>
      <c r="AF248" s="67"/>
      <c r="AG248" s="450"/>
      <c r="AH248" s="69"/>
      <c r="AI248" s="135">
        <f t="shared" si="3"/>
        <v>0</v>
      </c>
      <c r="AJ248" s="60"/>
    </row>
    <row r="249" spans="1:36" x14ac:dyDescent="0.15">
      <c r="A249" s="432">
        <v>246</v>
      </c>
      <c r="B249" s="56"/>
      <c r="C249" s="56"/>
      <c r="D249" s="56"/>
      <c r="E249" s="444"/>
      <c r="F249" s="67"/>
      <c r="G249" s="444"/>
      <c r="H249" s="67"/>
      <c r="I249" s="444"/>
      <c r="J249" s="67"/>
      <c r="K249" s="444"/>
      <c r="L249" s="67"/>
      <c r="M249" s="444"/>
      <c r="N249" s="67"/>
      <c r="O249" s="444"/>
      <c r="P249" s="67"/>
      <c r="Q249" s="444"/>
      <c r="R249" s="67"/>
      <c r="S249" s="444"/>
      <c r="T249" s="67"/>
      <c r="U249" s="444"/>
      <c r="V249" s="67"/>
      <c r="W249" s="444"/>
      <c r="X249" s="67"/>
      <c r="Y249" s="444"/>
      <c r="Z249" s="67"/>
      <c r="AA249" s="444"/>
      <c r="AB249" s="68"/>
      <c r="AC249" s="447"/>
      <c r="AD249" s="67"/>
      <c r="AE249" s="450"/>
      <c r="AF249" s="67"/>
      <c r="AG249" s="450"/>
      <c r="AH249" s="69"/>
      <c r="AI249" s="135">
        <f t="shared" si="3"/>
        <v>0</v>
      </c>
      <c r="AJ249" s="60"/>
    </row>
    <row r="250" spans="1:36" x14ac:dyDescent="0.15">
      <c r="A250" s="432">
        <v>247</v>
      </c>
      <c r="B250" s="56"/>
      <c r="C250" s="56"/>
      <c r="D250" s="56"/>
      <c r="E250" s="444"/>
      <c r="F250" s="67"/>
      <c r="G250" s="444"/>
      <c r="H250" s="67"/>
      <c r="I250" s="444"/>
      <c r="J250" s="67"/>
      <c r="K250" s="444"/>
      <c r="L250" s="67"/>
      <c r="M250" s="444"/>
      <c r="N250" s="67"/>
      <c r="O250" s="444"/>
      <c r="P250" s="67"/>
      <c r="Q250" s="444"/>
      <c r="R250" s="67"/>
      <c r="S250" s="444"/>
      <c r="T250" s="67"/>
      <c r="U250" s="444"/>
      <c r="V250" s="67"/>
      <c r="W250" s="444"/>
      <c r="X250" s="67"/>
      <c r="Y250" s="444"/>
      <c r="Z250" s="67"/>
      <c r="AA250" s="444"/>
      <c r="AB250" s="68"/>
      <c r="AC250" s="447"/>
      <c r="AD250" s="67"/>
      <c r="AE250" s="450"/>
      <c r="AF250" s="67"/>
      <c r="AG250" s="450"/>
      <c r="AH250" s="69"/>
      <c r="AI250" s="135">
        <f t="shared" si="3"/>
        <v>0</v>
      </c>
      <c r="AJ250" s="60"/>
    </row>
    <row r="251" spans="1:36" x14ac:dyDescent="0.15">
      <c r="A251" s="432">
        <v>248</v>
      </c>
      <c r="B251" s="56"/>
      <c r="C251" s="56"/>
      <c r="D251" s="56"/>
      <c r="E251" s="444"/>
      <c r="F251" s="67"/>
      <c r="G251" s="444"/>
      <c r="H251" s="67"/>
      <c r="I251" s="444"/>
      <c r="J251" s="67"/>
      <c r="K251" s="444"/>
      <c r="L251" s="67"/>
      <c r="M251" s="444"/>
      <c r="N251" s="67"/>
      <c r="O251" s="444"/>
      <c r="P251" s="67"/>
      <c r="Q251" s="444"/>
      <c r="R251" s="67"/>
      <c r="S251" s="444"/>
      <c r="T251" s="67"/>
      <c r="U251" s="444"/>
      <c r="V251" s="67"/>
      <c r="W251" s="444"/>
      <c r="X251" s="67"/>
      <c r="Y251" s="444"/>
      <c r="Z251" s="67"/>
      <c r="AA251" s="444"/>
      <c r="AB251" s="68"/>
      <c r="AC251" s="447"/>
      <c r="AD251" s="67"/>
      <c r="AE251" s="450"/>
      <c r="AF251" s="67"/>
      <c r="AG251" s="450"/>
      <c r="AH251" s="69"/>
      <c r="AI251" s="135">
        <f t="shared" si="3"/>
        <v>0</v>
      </c>
      <c r="AJ251" s="60"/>
    </row>
    <row r="252" spans="1:36" x14ac:dyDescent="0.15">
      <c r="A252" s="432">
        <v>249</v>
      </c>
      <c r="B252" s="56"/>
      <c r="C252" s="56"/>
      <c r="D252" s="56"/>
      <c r="E252" s="444"/>
      <c r="F252" s="67"/>
      <c r="G252" s="444"/>
      <c r="H252" s="67"/>
      <c r="I252" s="444"/>
      <c r="J252" s="67"/>
      <c r="K252" s="444"/>
      <c r="L252" s="67"/>
      <c r="M252" s="444"/>
      <c r="N252" s="67"/>
      <c r="O252" s="444"/>
      <c r="P252" s="67"/>
      <c r="Q252" s="444"/>
      <c r="R252" s="67"/>
      <c r="S252" s="444"/>
      <c r="T252" s="67"/>
      <c r="U252" s="444"/>
      <c r="V252" s="67"/>
      <c r="W252" s="444"/>
      <c r="X252" s="67"/>
      <c r="Y252" s="444"/>
      <c r="Z252" s="67"/>
      <c r="AA252" s="444"/>
      <c r="AB252" s="68"/>
      <c r="AC252" s="447"/>
      <c r="AD252" s="67"/>
      <c r="AE252" s="450"/>
      <c r="AF252" s="67"/>
      <c r="AG252" s="450"/>
      <c r="AH252" s="69"/>
      <c r="AI252" s="135">
        <f t="shared" si="3"/>
        <v>0</v>
      </c>
      <c r="AJ252" s="60"/>
    </row>
    <row r="253" spans="1:36" x14ac:dyDescent="0.15">
      <c r="A253" s="432">
        <v>250</v>
      </c>
      <c r="B253" s="56"/>
      <c r="C253" s="56"/>
      <c r="D253" s="56"/>
      <c r="E253" s="444"/>
      <c r="F253" s="67"/>
      <c r="G253" s="444"/>
      <c r="H253" s="67"/>
      <c r="I253" s="444"/>
      <c r="J253" s="67"/>
      <c r="K253" s="444"/>
      <c r="L253" s="67"/>
      <c r="M253" s="444"/>
      <c r="N253" s="67"/>
      <c r="O253" s="444"/>
      <c r="P253" s="67"/>
      <c r="Q253" s="444"/>
      <c r="R253" s="67"/>
      <c r="S253" s="444"/>
      <c r="T253" s="67"/>
      <c r="U253" s="444"/>
      <c r="V253" s="67"/>
      <c r="W253" s="444"/>
      <c r="X253" s="67"/>
      <c r="Y253" s="444"/>
      <c r="Z253" s="67"/>
      <c r="AA253" s="444"/>
      <c r="AB253" s="68"/>
      <c r="AC253" s="447"/>
      <c r="AD253" s="67"/>
      <c r="AE253" s="450"/>
      <c r="AF253" s="67"/>
      <c r="AG253" s="450"/>
      <c r="AH253" s="69"/>
      <c r="AI253" s="135">
        <f t="shared" si="3"/>
        <v>0</v>
      </c>
      <c r="AJ253" s="60"/>
    </row>
    <row r="254" spans="1:36" s="140" customFormat="1" ht="21.75" customHeight="1" thickBot="1" x14ac:dyDescent="0.2">
      <c r="A254" s="137" t="s">
        <v>59</v>
      </c>
      <c r="B254" s="138"/>
      <c r="C254" s="138"/>
      <c r="D254" s="138"/>
      <c r="E254" s="452">
        <f>SUM(F4:F253)</f>
        <v>0</v>
      </c>
      <c r="F254" s="453"/>
      <c r="G254" s="452">
        <f>SUM(H4:H253)</f>
        <v>0</v>
      </c>
      <c r="H254" s="453"/>
      <c r="I254" s="452">
        <f>SUM(J4:J253)</f>
        <v>0</v>
      </c>
      <c r="J254" s="453"/>
      <c r="K254" s="452">
        <f>SUM(L4:L253)</f>
        <v>0</v>
      </c>
      <c r="L254" s="453"/>
      <c r="M254" s="452">
        <f>SUM(N4:N253)</f>
        <v>0</v>
      </c>
      <c r="N254" s="453"/>
      <c r="O254" s="452">
        <f>SUM(P4:P253)</f>
        <v>0</v>
      </c>
      <c r="P254" s="453"/>
      <c r="Q254" s="452">
        <f>SUM(R4:R253)</f>
        <v>0</v>
      </c>
      <c r="R254" s="453"/>
      <c r="S254" s="452">
        <f>SUM(T4:T253)</f>
        <v>0</v>
      </c>
      <c r="T254" s="453"/>
      <c r="U254" s="452">
        <f>SUM(V4:V253)</f>
        <v>0</v>
      </c>
      <c r="V254" s="453"/>
      <c r="W254" s="452">
        <f>SUM(X4:X253)</f>
        <v>0</v>
      </c>
      <c r="X254" s="453"/>
      <c r="Y254" s="452">
        <f>SUM(Z4:Z253)</f>
        <v>0</v>
      </c>
      <c r="Z254" s="453"/>
      <c r="AA254" s="452">
        <f>SUM(AB4:AB253)</f>
        <v>0</v>
      </c>
      <c r="AB254" s="458"/>
      <c r="AC254" s="457">
        <f>SUM(AD4:AD253)</f>
        <v>0</v>
      </c>
      <c r="AD254" s="456"/>
      <c r="AE254" s="454">
        <f>SUM(AF4:AF253)</f>
        <v>0</v>
      </c>
      <c r="AF254" s="456"/>
      <c r="AG254" s="454">
        <f>SUM(AH4:AH253)</f>
        <v>0</v>
      </c>
      <c r="AH254" s="455"/>
      <c r="AI254" s="136">
        <f>SUM(AI4:AI253)</f>
        <v>0</v>
      </c>
      <c r="AJ254" s="139"/>
    </row>
    <row r="255" spans="1:36" x14ac:dyDescent="0.15">
      <c r="E255" s="445"/>
    </row>
  </sheetData>
  <mergeCells count="36">
    <mergeCell ref="AG1:AH1"/>
    <mergeCell ref="AE1:AF1"/>
    <mergeCell ref="AC1:AD1"/>
    <mergeCell ref="AJ1:AJ2"/>
    <mergeCell ref="Q1:R1"/>
    <mergeCell ref="S1:T1"/>
    <mergeCell ref="U1:V1"/>
    <mergeCell ref="W1:X1"/>
    <mergeCell ref="Y1:Z1"/>
    <mergeCell ref="AA1:AB1"/>
    <mergeCell ref="AI1:AI2"/>
    <mergeCell ref="A1:A2"/>
    <mergeCell ref="G1:H1"/>
    <mergeCell ref="I1:J1"/>
    <mergeCell ref="K1:L1"/>
    <mergeCell ref="M1:N1"/>
    <mergeCell ref="O1:P1"/>
    <mergeCell ref="E1:F1"/>
    <mergeCell ref="D1:D2"/>
    <mergeCell ref="C1:C2"/>
    <mergeCell ref="B1:B2"/>
    <mergeCell ref="AG254:AH254"/>
    <mergeCell ref="AE254:AF254"/>
    <mergeCell ref="AC254:AD254"/>
    <mergeCell ref="AA254:AB254"/>
    <mergeCell ref="Y254:Z254"/>
    <mergeCell ref="W254:X254"/>
    <mergeCell ref="U254:V254"/>
    <mergeCell ref="S254:T254"/>
    <mergeCell ref="Q254:R254"/>
    <mergeCell ref="O254:P254"/>
    <mergeCell ref="M254:N254"/>
    <mergeCell ref="K254:L254"/>
    <mergeCell ref="I254:J254"/>
    <mergeCell ref="G254:H254"/>
    <mergeCell ref="E254:F254"/>
  </mergeCells>
  <phoneticPr fontId="2"/>
  <dataValidations count="3">
    <dataValidation imeMode="disabled" allowBlank="1" showInputMessage="1" showErrorMessage="1" sqref="WWD983174:WWD1048576 JR65670:JR131204 TN65670:TN131204 ADJ65670:ADJ131204 ANF65670:ANF131204 AXB65670:AXB131204 BGX65670:BGX131204 BQT65670:BQT131204 CAP65670:CAP131204 CKL65670:CKL131204 CUH65670:CUH131204 DED65670:DED131204 DNZ65670:DNZ131204 DXV65670:DXV131204 EHR65670:EHR131204 ERN65670:ERN131204 FBJ65670:FBJ131204 FLF65670:FLF131204 FVB65670:FVB131204 GEX65670:GEX131204 GOT65670:GOT131204 GYP65670:GYP131204 HIL65670:HIL131204 HSH65670:HSH131204 ICD65670:ICD131204 ILZ65670:ILZ131204 IVV65670:IVV131204 JFR65670:JFR131204 JPN65670:JPN131204 JZJ65670:JZJ131204 KJF65670:KJF131204 KTB65670:KTB131204 LCX65670:LCX131204 LMT65670:LMT131204 LWP65670:LWP131204 MGL65670:MGL131204 MQH65670:MQH131204 NAD65670:NAD131204 NJZ65670:NJZ131204 NTV65670:NTV131204 ODR65670:ODR131204 ONN65670:ONN131204 OXJ65670:OXJ131204 PHF65670:PHF131204 PRB65670:PRB131204 QAX65670:QAX131204 QKT65670:QKT131204 QUP65670:QUP131204 REL65670:REL131204 ROH65670:ROH131204 RYD65670:RYD131204 SHZ65670:SHZ131204 SRV65670:SRV131204 TBR65670:TBR131204 TLN65670:TLN131204 TVJ65670:TVJ131204 UFF65670:UFF131204 UPB65670:UPB131204 UYX65670:UYX131204 VIT65670:VIT131204 VSP65670:VSP131204 WCL65670:WCL131204 WMH65670:WMH131204 WWD65670:WWD131204 JR131206:JR196740 TN131206:TN196740 ADJ131206:ADJ196740 ANF131206:ANF196740 AXB131206:AXB196740 BGX131206:BGX196740 BQT131206:BQT196740 CAP131206:CAP196740 CKL131206:CKL196740 CUH131206:CUH196740 DED131206:DED196740 DNZ131206:DNZ196740 DXV131206:DXV196740 EHR131206:EHR196740 ERN131206:ERN196740 FBJ131206:FBJ196740 FLF131206:FLF196740 FVB131206:FVB196740 GEX131206:GEX196740 GOT131206:GOT196740 GYP131206:GYP196740 HIL131206:HIL196740 HSH131206:HSH196740 ICD131206:ICD196740 ILZ131206:ILZ196740 IVV131206:IVV196740 JFR131206:JFR196740 JPN131206:JPN196740 JZJ131206:JZJ196740 KJF131206:KJF196740 KTB131206:KTB196740 LCX131206:LCX196740 LMT131206:LMT196740 LWP131206:LWP196740 MGL131206:MGL196740 MQH131206:MQH196740 NAD131206:NAD196740 NJZ131206:NJZ196740 NTV131206:NTV196740 ODR131206:ODR196740 ONN131206:ONN196740 OXJ131206:OXJ196740 PHF131206:PHF196740 PRB131206:PRB196740 QAX131206:QAX196740 QKT131206:QKT196740 QUP131206:QUP196740 REL131206:REL196740 ROH131206:ROH196740 RYD131206:RYD196740 SHZ131206:SHZ196740 SRV131206:SRV196740 TBR131206:TBR196740 TLN131206:TLN196740 TVJ131206:TVJ196740 UFF131206:UFF196740 UPB131206:UPB196740 UYX131206:UYX196740 VIT131206:VIT196740 VSP131206:VSP196740 WCL131206:WCL196740 WMH131206:WMH196740 WWD131206:WWD196740 JR196742:JR262276 TN196742:TN262276 ADJ196742:ADJ262276 ANF196742:ANF262276 AXB196742:AXB262276 BGX196742:BGX262276 BQT196742:BQT262276 CAP196742:CAP262276 CKL196742:CKL262276 CUH196742:CUH262276 DED196742:DED262276 DNZ196742:DNZ262276 DXV196742:DXV262276 EHR196742:EHR262276 ERN196742:ERN262276 FBJ196742:FBJ262276 FLF196742:FLF262276 FVB196742:FVB262276 GEX196742:GEX262276 GOT196742:GOT262276 GYP196742:GYP262276 HIL196742:HIL262276 HSH196742:HSH262276 ICD196742:ICD262276 ILZ196742:ILZ262276 IVV196742:IVV262276 JFR196742:JFR262276 JPN196742:JPN262276 JZJ196742:JZJ262276 KJF196742:KJF262276 KTB196742:KTB262276 LCX196742:LCX262276 LMT196742:LMT262276 LWP196742:LWP262276 MGL196742:MGL262276 MQH196742:MQH262276 NAD196742:NAD262276 NJZ196742:NJZ262276 NTV196742:NTV262276 ODR196742:ODR262276 ONN196742:ONN262276 OXJ196742:OXJ262276 PHF196742:PHF262276 PRB196742:PRB262276 QAX196742:QAX262276 QKT196742:QKT262276 QUP196742:QUP262276 REL196742:REL262276 ROH196742:ROH262276 RYD196742:RYD262276 SHZ196742:SHZ262276 SRV196742:SRV262276 TBR196742:TBR262276 TLN196742:TLN262276 TVJ196742:TVJ262276 UFF196742:UFF262276 UPB196742:UPB262276 UYX196742:UYX262276 VIT196742:VIT262276 VSP196742:VSP262276 WCL196742:WCL262276 WMH196742:WMH262276 WWD196742:WWD262276 JR262278:JR327812 TN262278:TN327812 ADJ262278:ADJ327812 ANF262278:ANF327812 AXB262278:AXB327812 BGX262278:BGX327812 BQT262278:BQT327812 CAP262278:CAP327812 CKL262278:CKL327812 CUH262278:CUH327812 DED262278:DED327812 DNZ262278:DNZ327812 DXV262278:DXV327812 EHR262278:EHR327812 ERN262278:ERN327812 FBJ262278:FBJ327812 FLF262278:FLF327812 FVB262278:FVB327812 GEX262278:GEX327812 GOT262278:GOT327812 GYP262278:GYP327812 HIL262278:HIL327812 HSH262278:HSH327812 ICD262278:ICD327812 ILZ262278:ILZ327812 IVV262278:IVV327812 JFR262278:JFR327812 JPN262278:JPN327812 JZJ262278:JZJ327812 KJF262278:KJF327812 KTB262278:KTB327812 LCX262278:LCX327812 LMT262278:LMT327812 LWP262278:LWP327812 MGL262278:MGL327812 MQH262278:MQH327812 NAD262278:NAD327812 NJZ262278:NJZ327812 NTV262278:NTV327812 ODR262278:ODR327812 ONN262278:ONN327812 OXJ262278:OXJ327812 PHF262278:PHF327812 PRB262278:PRB327812 QAX262278:QAX327812 QKT262278:QKT327812 QUP262278:QUP327812 REL262278:REL327812 ROH262278:ROH327812 RYD262278:RYD327812 SHZ262278:SHZ327812 SRV262278:SRV327812 TBR262278:TBR327812 TLN262278:TLN327812 TVJ262278:TVJ327812 UFF262278:UFF327812 UPB262278:UPB327812 UYX262278:UYX327812 VIT262278:VIT327812 VSP262278:VSP327812 WCL262278:WCL327812 WMH262278:WMH327812 WWD262278:WWD327812 JR327814:JR393348 TN327814:TN393348 ADJ327814:ADJ393348 ANF327814:ANF393348 AXB327814:AXB393348 BGX327814:BGX393348 BQT327814:BQT393348 CAP327814:CAP393348 CKL327814:CKL393348 CUH327814:CUH393348 DED327814:DED393348 DNZ327814:DNZ393348 DXV327814:DXV393348 EHR327814:EHR393348 ERN327814:ERN393348 FBJ327814:FBJ393348 FLF327814:FLF393348 FVB327814:FVB393348 GEX327814:GEX393348 GOT327814:GOT393348 GYP327814:GYP393348 HIL327814:HIL393348 HSH327814:HSH393348 ICD327814:ICD393348 ILZ327814:ILZ393348 IVV327814:IVV393348 JFR327814:JFR393348 JPN327814:JPN393348 JZJ327814:JZJ393348 KJF327814:KJF393348 KTB327814:KTB393348 LCX327814:LCX393348 LMT327814:LMT393348 LWP327814:LWP393348 MGL327814:MGL393348 MQH327814:MQH393348 NAD327814:NAD393348 NJZ327814:NJZ393348 NTV327814:NTV393348 ODR327814:ODR393348 ONN327814:ONN393348 OXJ327814:OXJ393348 PHF327814:PHF393348 PRB327814:PRB393348 QAX327814:QAX393348 QKT327814:QKT393348 QUP327814:QUP393348 REL327814:REL393348 ROH327814:ROH393348 RYD327814:RYD393348 SHZ327814:SHZ393348 SRV327814:SRV393348 TBR327814:TBR393348 TLN327814:TLN393348 TVJ327814:TVJ393348 UFF327814:UFF393348 UPB327814:UPB393348 UYX327814:UYX393348 VIT327814:VIT393348 VSP327814:VSP393348 WCL327814:WCL393348 WMH327814:WMH393348 WWD327814:WWD393348 JR393350:JR458884 TN393350:TN458884 ADJ393350:ADJ458884 ANF393350:ANF458884 AXB393350:AXB458884 BGX393350:BGX458884 BQT393350:BQT458884 CAP393350:CAP458884 CKL393350:CKL458884 CUH393350:CUH458884 DED393350:DED458884 DNZ393350:DNZ458884 DXV393350:DXV458884 EHR393350:EHR458884 ERN393350:ERN458884 FBJ393350:FBJ458884 FLF393350:FLF458884 FVB393350:FVB458884 GEX393350:GEX458884 GOT393350:GOT458884 GYP393350:GYP458884 HIL393350:HIL458884 HSH393350:HSH458884 ICD393350:ICD458884 ILZ393350:ILZ458884 IVV393350:IVV458884 JFR393350:JFR458884 JPN393350:JPN458884 JZJ393350:JZJ458884 KJF393350:KJF458884 KTB393350:KTB458884 LCX393350:LCX458884 LMT393350:LMT458884 LWP393350:LWP458884 MGL393350:MGL458884 MQH393350:MQH458884 NAD393350:NAD458884 NJZ393350:NJZ458884 NTV393350:NTV458884 ODR393350:ODR458884 ONN393350:ONN458884 OXJ393350:OXJ458884 PHF393350:PHF458884 PRB393350:PRB458884 QAX393350:QAX458884 QKT393350:QKT458884 QUP393350:QUP458884 REL393350:REL458884 ROH393350:ROH458884 RYD393350:RYD458884 SHZ393350:SHZ458884 SRV393350:SRV458884 TBR393350:TBR458884 TLN393350:TLN458884 TVJ393350:TVJ458884 UFF393350:UFF458884 UPB393350:UPB458884 UYX393350:UYX458884 VIT393350:VIT458884 VSP393350:VSP458884 WCL393350:WCL458884 WMH393350:WMH458884 WWD393350:WWD458884 JR458886:JR524420 TN458886:TN524420 ADJ458886:ADJ524420 ANF458886:ANF524420 AXB458886:AXB524420 BGX458886:BGX524420 BQT458886:BQT524420 CAP458886:CAP524420 CKL458886:CKL524420 CUH458886:CUH524420 DED458886:DED524420 DNZ458886:DNZ524420 DXV458886:DXV524420 EHR458886:EHR524420 ERN458886:ERN524420 FBJ458886:FBJ524420 FLF458886:FLF524420 FVB458886:FVB524420 GEX458886:GEX524420 GOT458886:GOT524420 GYP458886:GYP524420 HIL458886:HIL524420 HSH458886:HSH524420 ICD458886:ICD524420 ILZ458886:ILZ524420 IVV458886:IVV524420 JFR458886:JFR524420 JPN458886:JPN524420 JZJ458886:JZJ524420 KJF458886:KJF524420 KTB458886:KTB524420 LCX458886:LCX524420 LMT458886:LMT524420 LWP458886:LWP524420 MGL458886:MGL524420 MQH458886:MQH524420 NAD458886:NAD524420 NJZ458886:NJZ524420 NTV458886:NTV524420 ODR458886:ODR524420 ONN458886:ONN524420 OXJ458886:OXJ524420 PHF458886:PHF524420 PRB458886:PRB524420 QAX458886:QAX524420 QKT458886:QKT524420 QUP458886:QUP524420 REL458886:REL524420 ROH458886:ROH524420 RYD458886:RYD524420 SHZ458886:SHZ524420 SRV458886:SRV524420 TBR458886:TBR524420 TLN458886:TLN524420 TVJ458886:TVJ524420 UFF458886:UFF524420 UPB458886:UPB524420 UYX458886:UYX524420 VIT458886:VIT524420 VSP458886:VSP524420 WCL458886:WCL524420 WMH458886:WMH524420 WWD458886:WWD524420 JR524422:JR589956 TN524422:TN589956 ADJ524422:ADJ589956 ANF524422:ANF589956 AXB524422:AXB589956 BGX524422:BGX589956 BQT524422:BQT589956 CAP524422:CAP589956 CKL524422:CKL589956 CUH524422:CUH589956 DED524422:DED589956 DNZ524422:DNZ589956 DXV524422:DXV589956 EHR524422:EHR589956 ERN524422:ERN589956 FBJ524422:FBJ589956 FLF524422:FLF589956 FVB524422:FVB589956 GEX524422:GEX589956 GOT524422:GOT589956 GYP524422:GYP589956 HIL524422:HIL589956 HSH524422:HSH589956 ICD524422:ICD589956 ILZ524422:ILZ589956 IVV524422:IVV589956 JFR524422:JFR589956 JPN524422:JPN589956 JZJ524422:JZJ589956 KJF524422:KJF589956 KTB524422:KTB589956 LCX524422:LCX589956 LMT524422:LMT589956 LWP524422:LWP589956 MGL524422:MGL589956 MQH524422:MQH589956 NAD524422:NAD589956 NJZ524422:NJZ589956 NTV524422:NTV589956 ODR524422:ODR589956 ONN524422:ONN589956 OXJ524422:OXJ589956 PHF524422:PHF589956 PRB524422:PRB589956 QAX524422:QAX589956 QKT524422:QKT589956 QUP524422:QUP589956 REL524422:REL589956 ROH524422:ROH589956 RYD524422:RYD589956 SHZ524422:SHZ589956 SRV524422:SRV589956 TBR524422:TBR589956 TLN524422:TLN589956 TVJ524422:TVJ589956 UFF524422:UFF589956 UPB524422:UPB589956 UYX524422:UYX589956 VIT524422:VIT589956 VSP524422:VSP589956 WCL524422:WCL589956 WMH524422:WMH589956 WWD524422:WWD589956 JR589958:JR655492 TN589958:TN655492 ADJ589958:ADJ655492 ANF589958:ANF655492 AXB589958:AXB655492 BGX589958:BGX655492 BQT589958:BQT655492 CAP589958:CAP655492 CKL589958:CKL655492 CUH589958:CUH655492 DED589958:DED655492 DNZ589958:DNZ655492 DXV589958:DXV655492 EHR589958:EHR655492 ERN589958:ERN655492 FBJ589958:FBJ655492 FLF589958:FLF655492 FVB589958:FVB655492 GEX589958:GEX655492 GOT589958:GOT655492 GYP589958:GYP655492 HIL589958:HIL655492 HSH589958:HSH655492 ICD589958:ICD655492 ILZ589958:ILZ655492 IVV589958:IVV655492 JFR589958:JFR655492 JPN589958:JPN655492 JZJ589958:JZJ655492 KJF589958:KJF655492 KTB589958:KTB655492 LCX589958:LCX655492 LMT589958:LMT655492 LWP589958:LWP655492 MGL589958:MGL655492 MQH589958:MQH655492 NAD589958:NAD655492 NJZ589958:NJZ655492 NTV589958:NTV655492 ODR589958:ODR655492 ONN589958:ONN655492 OXJ589958:OXJ655492 PHF589958:PHF655492 PRB589958:PRB655492 QAX589958:QAX655492 QKT589958:QKT655492 QUP589958:QUP655492 REL589958:REL655492 ROH589958:ROH655492 RYD589958:RYD655492 SHZ589958:SHZ655492 SRV589958:SRV655492 TBR589958:TBR655492 TLN589958:TLN655492 TVJ589958:TVJ655492 UFF589958:UFF655492 UPB589958:UPB655492 UYX589958:UYX655492 VIT589958:VIT655492 VSP589958:VSP655492 WCL589958:WCL655492 WMH589958:WMH655492 WWD589958:WWD655492 JR655494:JR721028 TN655494:TN721028 ADJ655494:ADJ721028 ANF655494:ANF721028 AXB655494:AXB721028 BGX655494:BGX721028 BQT655494:BQT721028 CAP655494:CAP721028 CKL655494:CKL721028 CUH655494:CUH721028 DED655494:DED721028 DNZ655494:DNZ721028 DXV655494:DXV721028 EHR655494:EHR721028 ERN655494:ERN721028 FBJ655494:FBJ721028 FLF655494:FLF721028 FVB655494:FVB721028 GEX655494:GEX721028 GOT655494:GOT721028 GYP655494:GYP721028 HIL655494:HIL721028 HSH655494:HSH721028 ICD655494:ICD721028 ILZ655494:ILZ721028 IVV655494:IVV721028 JFR655494:JFR721028 JPN655494:JPN721028 JZJ655494:JZJ721028 KJF655494:KJF721028 KTB655494:KTB721028 LCX655494:LCX721028 LMT655494:LMT721028 LWP655494:LWP721028 MGL655494:MGL721028 MQH655494:MQH721028 NAD655494:NAD721028 NJZ655494:NJZ721028 NTV655494:NTV721028 ODR655494:ODR721028 ONN655494:ONN721028 OXJ655494:OXJ721028 PHF655494:PHF721028 PRB655494:PRB721028 QAX655494:QAX721028 QKT655494:QKT721028 QUP655494:QUP721028 REL655494:REL721028 ROH655494:ROH721028 RYD655494:RYD721028 SHZ655494:SHZ721028 SRV655494:SRV721028 TBR655494:TBR721028 TLN655494:TLN721028 TVJ655494:TVJ721028 UFF655494:UFF721028 UPB655494:UPB721028 UYX655494:UYX721028 VIT655494:VIT721028 VSP655494:VSP721028 WCL655494:WCL721028 WMH655494:WMH721028 WWD655494:WWD721028 JR721030:JR786564 TN721030:TN786564 ADJ721030:ADJ786564 ANF721030:ANF786564 AXB721030:AXB786564 BGX721030:BGX786564 BQT721030:BQT786564 CAP721030:CAP786564 CKL721030:CKL786564 CUH721030:CUH786564 DED721030:DED786564 DNZ721030:DNZ786564 DXV721030:DXV786564 EHR721030:EHR786564 ERN721030:ERN786564 FBJ721030:FBJ786564 FLF721030:FLF786564 FVB721030:FVB786564 GEX721030:GEX786564 GOT721030:GOT786564 GYP721030:GYP786564 HIL721030:HIL786564 HSH721030:HSH786564 ICD721030:ICD786564 ILZ721030:ILZ786564 IVV721030:IVV786564 JFR721030:JFR786564 JPN721030:JPN786564 JZJ721030:JZJ786564 KJF721030:KJF786564 KTB721030:KTB786564 LCX721030:LCX786564 LMT721030:LMT786564 LWP721030:LWP786564 MGL721030:MGL786564 MQH721030:MQH786564 NAD721030:NAD786564 NJZ721030:NJZ786564 NTV721030:NTV786564 ODR721030:ODR786564 ONN721030:ONN786564 OXJ721030:OXJ786564 PHF721030:PHF786564 PRB721030:PRB786564 QAX721030:QAX786564 QKT721030:QKT786564 QUP721030:QUP786564 REL721030:REL786564 ROH721030:ROH786564 RYD721030:RYD786564 SHZ721030:SHZ786564 SRV721030:SRV786564 TBR721030:TBR786564 TLN721030:TLN786564 TVJ721030:TVJ786564 UFF721030:UFF786564 UPB721030:UPB786564 UYX721030:UYX786564 VIT721030:VIT786564 VSP721030:VSP786564 WCL721030:WCL786564 WMH721030:WMH786564 WWD721030:WWD786564 JR786566:JR852100 TN786566:TN852100 ADJ786566:ADJ852100 ANF786566:ANF852100 AXB786566:AXB852100 BGX786566:BGX852100 BQT786566:BQT852100 CAP786566:CAP852100 CKL786566:CKL852100 CUH786566:CUH852100 DED786566:DED852100 DNZ786566:DNZ852100 DXV786566:DXV852100 EHR786566:EHR852100 ERN786566:ERN852100 FBJ786566:FBJ852100 FLF786566:FLF852100 FVB786566:FVB852100 GEX786566:GEX852100 GOT786566:GOT852100 GYP786566:GYP852100 HIL786566:HIL852100 HSH786566:HSH852100 ICD786566:ICD852100 ILZ786566:ILZ852100 IVV786566:IVV852100 JFR786566:JFR852100 JPN786566:JPN852100 JZJ786566:JZJ852100 KJF786566:KJF852100 KTB786566:KTB852100 LCX786566:LCX852100 LMT786566:LMT852100 LWP786566:LWP852100 MGL786566:MGL852100 MQH786566:MQH852100 NAD786566:NAD852100 NJZ786566:NJZ852100 NTV786566:NTV852100 ODR786566:ODR852100 ONN786566:ONN852100 OXJ786566:OXJ852100 PHF786566:PHF852100 PRB786566:PRB852100 QAX786566:QAX852100 QKT786566:QKT852100 QUP786566:QUP852100 REL786566:REL852100 ROH786566:ROH852100 RYD786566:RYD852100 SHZ786566:SHZ852100 SRV786566:SRV852100 TBR786566:TBR852100 TLN786566:TLN852100 TVJ786566:TVJ852100 UFF786566:UFF852100 UPB786566:UPB852100 UYX786566:UYX852100 VIT786566:VIT852100 VSP786566:VSP852100 WCL786566:WCL852100 WMH786566:WMH852100 WWD786566:WWD852100 JR852102:JR917636 TN852102:TN917636 ADJ852102:ADJ917636 ANF852102:ANF917636 AXB852102:AXB917636 BGX852102:BGX917636 BQT852102:BQT917636 CAP852102:CAP917636 CKL852102:CKL917636 CUH852102:CUH917636 DED852102:DED917636 DNZ852102:DNZ917636 DXV852102:DXV917636 EHR852102:EHR917636 ERN852102:ERN917636 FBJ852102:FBJ917636 FLF852102:FLF917636 FVB852102:FVB917636 GEX852102:GEX917636 GOT852102:GOT917636 GYP852102:GYP917636 HIL852102:HIL917636 HSH852102:HSH917636 ICD852102:ICD917636 ILZ852102:ILZ917636 IVV852102:IVV917636 JFR852102:JFR917636 JPN852102:JPN917636 JZJ852102:JZJ917636 KJF852102:KJF917636 KTB852102:KTB917636 LCX852102:LCX917636 LMT852102:LMT917636 LWP852102:LWP917636 MGL852102:MGL917636 MQH852102:MQH917636 NAD852102:NAD917636 NJZ852102:NJZ917636 NTV852102:NTV917636 ODR852102:ODR917636 ONN852102:ONN917636 OXJ852102:OXJ917636 PHF852102:PHF917636 PRB852102:PRB917636 QAX852102:QAX917636 QKT852102:QKT917636 QUP852102:QUP917636 REL852102:REL917636 ROH852102:ROH917636 RYD852102:RYD917636 SHZ852102:SHZ917636 SRV852102:SRV917636 TBR852102:TBR917636 TLN852102:TLN917636 TVJ852102:TVJ917636 UFF852102:UFF917636 UPB852102:UPB917636 UYX852102:UYX917636 VIT852102:VIT917636 VSP852102:VSP917636 WCL852102:WCL917636 WMH852102:WMH917636 WWD852102:WWD917636 JR917638:JR983172 TN917638:TN983172 ADJ917638:ADJ983172 ANF917638:ANF983172 AXB917638:AXB983172 BGX917638:BGX983172 BQT917638:BQT983172 CAP917638:CAP983172 CKL917638:CKL983172 CUH917638:CUH983172 DED917638:DED983172 DNZ917638:DNZ983172 DXV917638:DXV983172 EHR917638:EHR983172 ERN917638:ERN983172 FBJ917638:FBJ983172 FLF917638:FLF983172 FVB917638:FVB983172 GEX917638:GEX983172 GOT917638:GOT983172 GYP917638:GYP983172 HIL917638:HIL983172 HSH917638:HSH983172 ICD917638:ICD983172 ILZ917638:ILZ983172 IVV917638:IVV983172 JFR917638:JFR983172 JPN917638:JPN983172 JZJ917638:JZJ983172 KJF917638:KJF983172 KTB917638:KTB983172 LCX917638:LCX983172 LMT917638:LMT983172 LWP917638:LWP983172 MGL917638:MGL983172 MQH917638:MQH983172 NAD917638:NAD983172 NJZ917638:NJZ983172 NTV917638:NTV983172 ODR917638:ODR983172 ONN917638:ONN983172 OXJ917638:OXJ983172 PHF917638:PHF983172 PRB917638:PRB983172 QAX917638:QAX983172 QKT917638:QKT983172 QUP917638:QUP983172 REL917638:REL983172 ROH917638:ROH983172 RYD917638:RYD983172 SHZ917638:SHZ983172 SRV917638:SRV983172 TBR917638:TBR983172 TLN917638:TLN983172 TVJ917638:TVJ983172 UFF917638:UFF983172 UPB917638:UPB983172 UYX917638:UYX983172 VIT917638:VIT983172 VSP917638:VSP983172 WCL917638:WCL983172 WMH917638:WMH983172 WWD917638:WWD983172 JR983174:JR1048576 TN983174:TN1048576 ADJ983174:ADJ1048576 ANF983174:ANF1048576 AXB983174:AXB1048576 BGX983174:BGX1048576 BQT983174:BQT1048576 CAP983174:CAP1048576 CKL983174:CKL1048576 CUH983174:CUH1048576 DED983174:DED1048576 DNZ983174:DNZ1048576 DXV983174:DXV1048576 EHR983174:EHR1048576 ERN983174:ERN1048576 FBJ983174:FBJ1048576 FLF983174:FLF1048576 FVB983174:FVB1048576 GEX983174:GEX1048576 GOT983174:GOT1048576 GYP983174:GYP1048576 HIL983174:HIL1048576 HSH983174:HSH1048576 ICD983174:ICD1048576 ILZ983174:ILZ1048576 IVV983174:IVV1048576 JFR983174:JFR1048576 JPN983174:JPN1048576 JZJ983174:JZJ1048576 KJF983174:KJF1048576 KTB983174:KTB1048576 LCX983174:LCX1048576 LMT983174:LMT1048576 LWP983174:LWP1048576 MGL983174:MGL1048576 MQH983174:MQH1048576 NAD983174:NAD1048576 NJZ983174:NJZ1048576 NTV983174:NTV1048576 ODR983174:ODR1048576 ONN983174:ONN1048576 OXJ983174:OXJ1048576 PHF983174:PHF1048576 PRB983174:PRB1048576 QAX983174:QAX1048576 QKT983174:QKT1048576 QUP983174:QUP1048576 REL983174:REL1048576 ROH983174:ROH1048576 RYD983174:RYD1048576 SHZ983174:SHZ1048576 SRV983174:SRV1048576 TBR983174:TBR1048576 TLN983174:TLN1048576 TVJ983174:TVJ1048576 UFF983174:UFF1048576 UPB983174:UPB1048576 UYX983174:UYX1048576 VIT983174:VIT1048576 VSP983174:VSP1048576 WCL983174:WCL1048576 WMH983174:WMH1048576 D1 JR3:JR65668 TN3:TN65668 ADJ3:ADJ65668 ANF3:ANF65668 AXB3:AXB65668 BGX3:BGX65668 BQT3:BQT65668 CAP3:CAP65668 CKL3:CKL65668 CUH3:CUH65668 DED3:DED65668 DNZ3:DNZ65668 DXV3:DXV65668 EHR3:EHR65668 ERN3:ERN65668 FBJ3:FBJ65668 FLF3:FLF65668 FVB3:FVB65668 GEX3:GEX65668 GOT3:GOT65668 GYP3:GYP65668 HIL3:HIL65668 HSH3:HSH65668 ICD3:ICD65668 ILZ3:ILZ65668 IVV3:IVV65668 JFR3:JFR65668 JPN3:JPN65668 JZJ3:JZJ65668 KJF3:KJF65668 KTB3:KTB65668 LCX3:LCX65668 LMT3:LMT65668 LWP3:LWP65668 MGL3:MGL65668 MQH3:MQH65668 NAD3:NAD65668 NJZ3:NJZ65668 NTV3:NTV65668 ODR3:ODR65668 ONN3:ONN65668 OXJ3:OXJ65668 PHF3:PHF65668 PRB3:PRB65668 QAX3:QAX65668 QKT3:QKT65668 QUP3:QUP65668 REL3:REL65668 ROH3:ROH65668 RYD3:RYD65668 SHZ3:SHZ65668 SRV3:SRV65668 TBR3:TBR65668 TLN3:TLN65668 TVJ3:TVJ65668 UFF3:UFF65668 UPB3:UPB65668 UYX3:UYX65668 VIT3:VIT65668 VSP3:VSP65668 WCL3:WCL65668 WMH3:WMH65668 WWD3:WWD65668 D3:D1048576 WCK1:WCK1048576 VSO1:VSO1048576 VIS1:VIS1048576 UYW1:UYW1048576 UPA1:UPA1048576 UFE1:UFE1048576 TVI1:TVI1048576 TLM1:TLM1048576 TBQ1:TBQ1048576 SRU1:SRU1048576 SHY1:SHY1048576 RYC1:RYC1048576 ROG1:ROG1048576 REK1:REK1048576 QUO1:QUO1048576 QKS1:QKS1048576 QAW1:QAW1048576 PRA1:PRA1048576 PHE1:PHE1048576 OXI1:OXI1048576 ONM1:ONM1048576 ODQ1:ODQ1048576 NTU1:NTU1048576 NJY1:NJY1048576 NAC1:NAC1048576 MQG1:MQG1048576 MGK1:MGK1048576 LWO1:LWO1048576 LMS1:LMS1048576 LCW1:LCW1048576 KTA1:KTA1048576 KJE1:KJE1048576 JZI1:JZI1048576 JPM1:JPM1048576 JFQ1:JFQ1048576 IVU1:IVU1048576 ILY1:ILY1048576 ICC1:ICC1048576 HSG1:HSG1048576 HIK1:HIK1048576 GYO1:GYO1048576 GOS1:GOS1048576 GEW1:GEW1048576 FVA1:FVA1048576 FLE1:FLE1048576 FBI1:FBI1048576 ERM1:ERM1048576 EHQ1:EHQ1048576 DXU1:DXU1048576 DNY1:DNY1048576 DEC1:DEC1048576 CUG1:CUG1048576 CKK1:CKK1048576 CAO1:CAO1048576 BQS1:BQS1048576 BGW1:BGW1048576 AXA1:AXA1048576 ANE1:ANE1048576 ADI1:ADI1048576 TM1:TM1048576 JQ1:JQ1048576 WVW1:WVW1048576 WMA1:WMA1048576 WCE1:WCE1048576 VSI1:VSI1048576 VIM1:VIM1048576 UYQ1:UYQ1048576 UOU1:UOU1048576 UEY1:UEY1048576 TVC1:TVC1048576 TLG1:TLG1048576 TBK1:TBK1048576 SRO1:SRO1048576 SHS1:SHS1048576 RXW1:RXW1048576 ROA1:ROA1048576 REE1:REE1048576 QUI1:QUI1048576 QKM1:QKM1048576 QAQ1:QAQ1048576 PQU1:PQU1048576 PGY1:PGY1048576 OXC1:OXC1048576 ONG1:ONG1048576 ODK1:ODK1048576 NTO1:NTO1048576 NJS1:NJS1048576 MZW1:MZW1048576 MQA1:MQA1048576 MGE1:MGE1048576 LWI1:LWI1048576 LMM1:LMM1048576 LCQ1:LCQ1048576 KSU1:KSU1048576 KIY1:KIY1048576 JZC1:JZC1048576 JPG1:JPG1048576 JFK1:JFK1048576 IVO1:IVO1048576 ILS1:ILS1048576 IBW1:IBW1048576 HSA1:HSA1048576 HIE1:HIE1048576 GYI1:GYI1048576 GOM1:GOM1048576 GEQ1:GEQ1048576 FUU1:FUU1048576 FKY1:FKY1048576 FBC1:FBC1048576 ERG1:ERG1048576 EHK1:EHK1048576 DXO1:DXO1048576 DNS1:DNS1048576 DDW1:DDW1048576 CUA1:CUA1048576 CKE1:CKE1048576 CAI1:CAI1048576 BQM1:BQM1048576 BGQ1:BGQ1048576 AWU1:AWU1048576 AMY1:AMY1048576 ADC1:ADC1048576 TG1:TG1048576 JK1:JK1048576 WWC1:WWC1048576 WMG1:WMG1048576"/>
    <dataValidation imeMode="hiragana" allowBlank="1" showInputMessage="1" showErrorMessage="1" sqref="B1 B3:B1048576 WCG1:WCJ1048576 VSK1:VSN1048576 VIO1:VIR1048576 UYS1:UYV1048576 UOW1:UOZ1048576 UFA1:UFD1048576 TVE1:TVH1048576 TLI1:TLL1048576 TBM1:TBP1048576 SRQ1:SRT1048576 SHU1:SHX1048576 RXY1:RYB1048576 ROC1:ROF1048576 REG1:REJ1048576 QUK1:QUN1048576 QKO1:QKR1048576 QAS1:QAV1048576 PQW1:PQZ1048576 PHA1:PHD1048576 OXE1:OXH1048576 ONI1:ONL1048576 ODM1:ODP1048576 NTQ1:NTT1048576 NJU1:NJX1048576 MZY1:NAB1048576 MQC1:MQF1048576 MGG1:MGJ1048576 LWK1:LWN1048576 LMO1:LMR1048576 LCS1:LCV1048576 KSW1:KSZ1048576 KJA1:KJD1048576 JZE1:JZH1048576 JPI1:JPL1048576 JFM1:JFP1048576 IVQ1:IVT1048576 ILU1:ILX1048576 IBY1:ICB1048576 HSC1:HSF1048576 HIG1:HIJ1048576 GYK1:GYN1048576 GOO1:GOR1048576 GES1:GEV1048576 FUW1:FUZ1048576 FLA1:FLD1048576 FBE1:FBH1048576 ERI1:ERL1048576 EHM1:EHP1048576 DXQ1:DXT1048576 DNU1:DNX1048576 DDY1:DEB1048576 CUC1:CUF1048576 CKG1:CKJ1048576 CAK1:CAN1048576 BQO1:BQR1048576 BGS1:BGV1048576 AWW1:AWZ1048576 ANA1:AND1048576 ADE1:ADH1048576 TI1:TL1048576 JM1:JP1048576 WVU1:WVU1048576 WLY1:WLY1048576 WCC1:WCC1048576 VSG1:VSG1048576 VIK1:VIK1048576 UYO1:UYO1048576 UOS1:UOS1048576 UEW1:UEW1048576 TVA1:TVA1048576 TLE1:TLE1048576 TBI1:TBI1048576 SRM1:SRM1048576 SHQ1:SHQ1048576 RXU1:RXU1048576 RNY1:RNY1048576 REC1:REC1048576 QUG1:QUG1048576 QKK1:QKK1048576 QAO1:QAO1048576 PQS1:PQS1048576 PGW1:PGW1048576 OXA1:OXA1048576 ONE1:ONE1048576 ODI1:ODI1048576 NTM1:NTM1048576 NJQ1:NJQ1048576 MZU1:MZU1048576 MPY1:MPY1048576 MGC1:MGC1048576 LWG1:LWG1048576 LMK1:LMK1048576 LCO1:LCO1048576 KSS1:KSS1048576 KIW1:KIW1048576 JZA1:JZA1048576 JPE1:JPE1048576 JFI1:JFI1048576 IVM1:IVM1048576 ILQ1:ILQ1048576 IBU1:IBU1048576 HRY1:HRY1048576 HIC1:HIC1048576 GYG1:GYG1048576 GOK1:GOK1048576 GEO1:GEO1048576 FUS1:FUS1048576 FKW1:FKW1048576 FBA1:FBA1048576 ERE1:ERE1048576 EHI1:EHI1048576 DXM1:DXM1048576 DNQ1:DNQ1048576 DDU1:DDU1048576 CTY1:CTY1048576 CKC1:CKC1048576 CAG1:CAG1048576 BQK1:BQK1048576 BGO1:BGO1048576 AWS1:AWS1048576 AMW1:AMW1048576 ADA1:ADA1048576 TE1:TE1048576 JI1:JI1048576 WVY1:WWB1048576 WMC1:WMF1048576"/>
    <dataValidation imeMode="fullKatakana" allowBlank="1" showInputMessage="1" showErrorMessage="1" sqref="WWD983173 TN1:TN2 ADJ1:ADJ2 ANF1:ANF2 AXB1:AXB2 BGX1:BGX2 BQT1:BQT2 CAP1:CAP2 CKL1:CKL2 CUH1:CUH2 DED1:DED2 DNZ1:DNZ2 DXV1:DXV2 EHR1:EHR2 ERN1:ERN2 FBJ1:FBJ2 FLF1:FLF2 FVB1:FVB2 GEX1:GEX2 GOT1:GOT2 GYP1:GYP2 HIL1:HIL2 HSH1:HSH2 ICD1:ICD2 ILZ1:ILZ2 IVV1:IVV2 JFR1:JFR2 JPN1:JPN2 JZJ1:JZJ2 KJF1:KJF2 KTB1:KTB2 LCX1:LCX2 LMT1:LMT2 LWP1:LWP2 MGL1:MGL2 MQH1:MQH2 NAD1:NAD2 NJZ1:NJZ2 NTV1:NTV2 ODR1:ODR2 ONN1:ONN2 OXJ1:OXJ2 PHF1:PHF2 PRB1:PRB2 QAX1:QAX2 QKT1:QKT2 QUP1:QUP2 REL1:REL2 ROH1:ROH2 RYD1:RYD2 SHZ1:SHZ2 SRV1:SRV2 TBR1:TBR2 TLN1:TLN2 TVJ1:TVJ2 UFF1:UFF2 UPB1:UPB2 UYX1:UYX2 VIT1:VIT2 VSP1:VSP2 WCL1:WCL2 WMH1:WMH2 WWD1:WWD2 JR65669 TN65669 ADJ65669 ANF65669 AXB65669 BGX65669 BQT65669 CAP65669 CKL65669 CUH65669 DED65669 DNZ65669 DXV65669 EHR65669 ERN65669 FBJ65669 FLF65669 FVB65669 GEX65669 GOT65669 GYP65669 HIL65669 HSH65669 ICD65669 ILZ65669 IVV65669 JFR65669 JPN65669 JZJ65669 KJF65669 KTB65669 LCX65669 LMT65669 LWP65669 MGL65669 MQH65669 NAD65669 NJZ65669 NTV65669 ODR65669 ONN65669 OXJ65669 PHF65669 PRB65669 QAX65669 QKT65669 QUP65669 REL65669 ROH65669 RYD65669 SHZ65669 SRV65669 TBR65669 TLN65669 TVJ65669 UFF65669 UPB65669 UYX65669 VIT65669 VSP65669 WCL65669 WMH65669 WWD65669 JR131205 TN131205 ADJ131205 ANF131205 AXB131205 BGX131205 BQT131205 CAP131205 CKL131205 CUH131205 DED131205 DNZ131205 DXV131205 EHR131205 ERN131205 FBJ131205 FLF131205 FVB131205 GEX131205 GOT131205 GYP131205 HIL131205 HSH131205 ICD131205 ILZ131205 IVV131205 JFR131205 JPN131205 JZJ131205 KJF131205 KTB131205 LCX131205 LMT131205 LWP131205 MGL131205 MQH131205 NAD131205 NJZ131205 NTV131205 ODR131205 ONN131205 OXJ131205 PHF131205 PRB131205 QAX131205 QKT131205 QUP131205 REL131205 ROH131205 RYD131205 SHZ131205 SRV131205 TBR131205 TLN131205 TVJ131205 UFF131205 UPB131205 UYX131205 VIT131205 VSP131205 WCL131205 WMH131205 WWD131205 JR196741 TN196741 ADJ196741 ANF196741 AXB196741 BGX196741 BQT196741 CAP196741 CKL196741 CUH196741 DED196741 DNZ196741 DXV196741 EHR196741 ERN196741 FBJ196741 FLF196741 FVB196741 GEX196741 GOT196741 GYP196741 HIL196741 HSH196741 ICD196741 ILZ196741 IVV196741 JFR196741 JPN196741 JZJ196741 KJF196741 KTB196741 LCX196741 LMT196741 LWP196741 MGL196741 MQH196741 NAD196741 NJZ196741 NTV196741 ODR196741 ONN196741 OXJ196741 PHF196741 PRB196741 QAX196741 QKT196741 QUP196741 REL196741 ROH196741 RYD196741 SHZ196741 SRV196741 TBR196741 TLN196741 TVJ196741 UFF196741 UPB196741 UYX196741 VIT196741 VSP196741 WCL196741 WMH196741 WWD196741 JR262277 TN262277 ADJ262277 ANF262277 AXB262277 BGX262277 BQT262277 CAP262277 CKL262277 CUH262277 DED262277 DNZ262277 DXV262277 EHR262277 ERN262277 FBJ262277 FLF262277 FVB262277 GEX262277 GOT262277 GYP262277 HIL262277 HSH262277 ICD262277 ILZ262277 IVV262277 JFR262277 JPN262277 JZJ262277 KJF262277 KTB262277 LCX262277 LMT262277 LWP262277 MGL262277 MQH262277 NAD262277 NJZ262277 NTV262277 ODR262277 ONN262277 OXJ262277 PHF262277 PRB262277 QAX262277 QKT262277 QUP262277 REL262277 ROH262277 RYD262277 SHZ262277 SRV262277 TBR262277 TLN262277 TVJ262277 UFF262277 UPB262277 UYX262277 VIT262277 VSP262277 WCL262277 WMH262277 WWD262277 JR327813 TN327813 ADJ327813 ANF327813 AXB327813 BGX327813 BQT327813 CAP327813 CKL327813 CUH327813 DED327813 DNZ327813 DXV327813 EHR327813 ERN327813 FBJ327813 FLF327813 FVB327813 GEX327813 GOT327813 GYP327813 HIL327813 HSH327813 ICD327813 ILZ327813 IVV327813 JFR327813 JPN327813 JZJ327813 KJF327813 KTB327813 LCX327813 LMT327813 LWP327813 MGL327813 MQH327813 NAD327813 NJZ327813 NTV327813 ODR327813 ONN327813 OXJ327813 PHF327813 PRB327813 QAX327813 QKT327813 QUP327813 REL327813 ROH327813 RYD327813 SHZ327813 SRV327813 TBR327813 TLN327813 TVJ327813 UFF327813 UPB327813 UYX327813 VIT327813 VSP327813 WCL327813 WMH327813 WWD327813 JR393349 TN393349 ADJ393349 ANF393349 AXB393349 BGX393349 BQT393349 CAP393349 CKL393349 CUH393349 DED393349 DNZ393349 DXV393349 EHR393349 ERN393349 FBJ393349 FLF393349 FVB393349 GEX393349 GOT393349 GYP393349 HIL393349 HSH393349 ICD393349 ILZ393349 IVV393349 JFR393349 JPN393349 JZJ393349 KJF393349 KTB393349 LCX393349 LMT393349 LWP393349 MGL393349 MQH393349 NAD393349 NJZ393349 NTV393349 ODR393349 ONN393349 OXJ393349 PHF393349 PRB393349 QAX393349 QKT393349 QUP393349 REL393349 ROH393349 RYD393349 SHZ393349 SRV393349 TBR393349 TLN393349 TVJ393349 UFF393349 UPB393349 UYX393349 VIT393349 VSP393349 WCL393349 WMH393349 WWD393349 JR458885 TN458885 ADJ458885 ANF458885 AXB458885 BGX458885 BQT458885 CAP458885 CKL458885 CUH458885 DED458885 DNZ458885 DXV458885 EHR458885 ERN458885 FBJ458885 FLF458885 FVB458885 GEX458885 GOT458885 GYP458885 HIL458885 HSH458885 ICD458885 ILZ458885 IVV458885 JFR458885 JPN458885 JZJ458885 KJF458885 KTB458885 LCX458885 LMT458885 LWP458885 MGL458885 MQH458885 NAD458885 NJZ458885 NTV458885 ODR458885 ONN458885 OXJ458885 PHF458885 PRB458885 QAX458885 QKT458885 QUP458885 REL458885 ROH458885 RYD458885 SHZ458885 SRV458885 TBR458885 TLN458885 TVJ458885 UFF458885 UPB458885 UYX458885 VIT458885 VSP458885 WCL458885 WMH458885 WWD458885 JR524421 TN524421 ADJ524421 ANF524421 AXB524421 BGX524421 BQT524421 CAP524421 CKL524421 CUH524421 DED524421 DNZ524421 DXV524421 EHR524421 ERN524421 FBJ524421 FLF524421 FVB524421 GEX524421 GOT524421 GYP524421 HIL524421 HSH524421 ICD524421 ILZ524421 IVV524421 JFR524421 JPN524421 JZJ524421 KJF524421 KTB524421 LCX524421 LMT524421 LWP524421 MGL524421 MQH524421 NAD524421 NJZ524421 NTV524421 ODR524421 ONN524421 OXJ524421 PHF524421 PRB524421 QAX524421 QKT524421 QUP524421 REL524421 ROH524421 RYD524421 SHZ524421 SRV524421 TBR524421 TLN524421 TVJ524421 UFF524421 UPB524421 UYX524421 VIT524421 VSP524421 WCL524421 WMH524421 WWD524421 JR589957 TN589957 ADJ589957 ANF589957 AXB589957 BGX589957 BQT589957 CAP589957 CKL589957 CUH589957 DED589957 DNZ589957 DXV589957 EHR589957 ERN589957 FBJ589957 FLF589957 FVB589957 GEX589957 GOT589957 GYP589957 HIL589957 HSH589957 ICD589957 ILZ589957 IVV589957 JFR589957 JPN589957 JZJ589957 KJF589957 KTB589957 LCX589957 LMT589957 LWP589957 MGL589957 MQH589957 NAD589957 NJZ589957 NTV589957 ODR589957 ONN589957 OXJ589957 PHF589957 PRB589957 QAX589957 QKT589957 QUP589957 REL589957 ROH589957 RYD589957 SHZ589957 SRV589957 TBR589957 TLN589957 TVJ589957 UFF589957 UPB589957 UYX589957 VIT589957 VSP589957 WCL589957 WMH589957 WWD589957 JR655493 TN655493 ADJ655493 ANF655493 AXB655493 BGX655493 BQT655493 CAP655493 CKL655493 CUH655493 DED655493 DNZ655493 DXV655493 EHR655493 ERN655493 FBJ655493 FLF655493 FVB655493 GEX655493 GOT655493 GYP655493 HIL655493 HSH655493 ICD655493 ILZ655493 IVV655493 JFR655493 JPN655493 JZJ655493 KJF655493 KTB655493 LCX655493 LMT655493 LWP655493 MGL655493 MQH655493 NAD655493 NJZ655493 NTV655493 ODR655493 ONN655493 OXJ655493 PHF655493 PRB655493 QAX655493 QKT655493 QUP655493 REL655493 ROH655493 RYD655493 SHZ655493 SRV655493 TBR655493 TLN655493 TVJ655493 UFF655493 UPB655493 UYX655493 VIT655493 VSP655493 WCL655493 WMH655493 WWD655493 JR721029 TN721029 ADJ721029 ANF721029 AXB721029 BGX721029 BQT721029 CAP721029 CKL721029 CUH721029 DED721029 DNZ721029 DXV721029 EHR721029 ERN721029 FBJ721029 FLF721029 FVB721029 GEX721029 GOT721029 GYP721029 HIL721029 HSH721029 ICD721029 ILZ721029 IVV721029 JFR721029 JPN721029 JZJ721029 KJF721029 KTB721029 LCX721029 LMT721029 LWP721029 MGL721029 MQH721029 NAD721029 NJZ721029 NTV721029 ODR721029 ONN721029 OXJ721029 PHF721029 PRB721029 QAX721029 QKT721029 QUP721029 REL721029 ROH721029 RYD721029 SHZ721029 SRV721029 TBR721029 TLN721029 TVJ721029 UFF721029 UPB721029 UYX721029 VIT721029 VSP721029 WCL721029 WMH721029 WWD721029 JR786565 TN786565 ADJ786565 ANF786565 AXB786565 BGX786565 BQT786565 CAP786565 CKL786565 CUH786565 DED786565 DNZ786565 DXV786565 EHR786565 ERN786565 FBJ786565 FLF786565 FVB786565 GEX786565 GOT786565 GYP786565 HIL786565 HSH786565 ICD786565 ILZ786565 IVV786565 JFR786565 JPN786565 JZJ786565 KJF786565 KTB786565 LCX786565 LMT786565 LWP786565 MGL786565 MQH786565 NAD786565 NJZ786565 NTV786565 ODR786565 ONN786565 OXJ786565 PHF786565 PRB786565 QAX786565 QKT786565 QUP786565 REL786565 ROH786565 RYD786565 SHZ786565 SRV786565 TBR786565 TLN786565 TVJ786565 UFF786565 UPB786565 UYX786565 VIT786565 VSP786565 WCL786565 WMH786565 WWD786565 JR852101 TN852101 ADJ852101 ANF852101 AXB852101 BGX852101 BQT852101 CAP852101 CKL852101 CUH852101 DED852101 DNZ852101 DXV852101 EHR852101 ERN852101 FBJ852101 FLF852101 FVB852101 GEX852101 GOT852101 GYP852101 HIL852101 HSH852101 ICD852101 ILZ852101 IVV852101 JFR852101 JPN852101 JZJ852101 KJF852101 KTB852101 LCX852101 LMT852101 LWP852101 MGL852101 MQH852101 NAD852101 NJZ852101 NTV852101 ODR852101 ONN852101 OXJ852101 PHF852101 PRB852101 QAX852101 QKT852101 QUP852101 REL852101 ROH852101 RYD852101 SHZ852101 SRV852101 TBR852101 TLN852101 TVJ852101 UFF852101 UPB852101 UYX852101 VIT852101 VSP852101 WCL852101 WMH852101 WWD852101 JR917637 TN917637 ADJ917637 ANF917637 AXB917637 BGX917637 BQT917637 CAP917637 CKL917637 CUH917637 DED917637 DNZ917637 DXV917637 EHR917637 ERN917637 FBJ917637 FLF917637 FVB917637 GEX917637 GOT917637 GYP917637 HIL917637 HSH917637 ICD917637 ILZ917637 IVV917637 JFR917637 JPN917637 JZJ917637 KJF917637 KTB917637 LCX917637 LMT917637 LWP917637 MGL917637 MQH917637 NAD917637 NJZ917637 NTV917637 ODR917637 ONN917637 OXJ917637 PHF917637 PRB917637 QAX917637 QKT917637 QUP917637 REL917637 ROH917637 RYD917637 SHZ917637 SRV917637 TBR917637 TLN917637 TVJ917637 UFF917637 UPB917637 UYX917637 VIT917637 VSP917637 WCL917637 WMH917637 WWD917637 JR983173 TN983173 ADJ983173 ANF983173 AXB983173 BGX983173 BQT983173 CAP983173 CKL983173 CUH983173 DED983173 DNZ983173 DXV983173 EHR983173 ERN983173 FBJ983173 FLF983173 FVB983173 GEX983173 GOT983173 GYP983173 HIL983173 HSH983173 ICD983173 ILZ983173 IVV983173 JFR983173 JPN983173 JZJ983173 KJF983173 KTB983173 LCX983173 LMT983173 LWP983173 MGL983173 MQH983173 NAD983173 NJZ983173 NTV983173 ODR983173 ONN983173 OXJ983173 PHF983173 PRB983173 QAX983173 QKT983173 QUP983173 REL983173 ROH983173 RYD983173 SHZ983173 SRV983173 TBR983173 TLN983173 TVJ983173 UFF983173 UPB983173 UYX983173 VIT983173 VSP983173 WCL983173 WMH983173 C1 C3:C1048576 WCD1:WCD1048576 VSH1:VSH1048576 VIL1:VIL1048576 UYP1:UYP1048576 UOT1:UOT1048576 UEX1:UEX1048576 TVB1:TVB1048576 TLF1:TLF1048576 TBJ1:TBJ1048576 SRN1:SRN1048576 SHR1:SHR1048576 RXV1:RXV1048576 RNZ1:RNZ1048576 RED1:RED1048576 QUH1:QUH1048576 QKL1:QKL1048576 QAP1:QAP1048576 PQT1:PQT1048576 PGX1:PGX1048576 OXB1:OXB1048576 ONF1:ONF1048576 ODJ1:ODJ1048576 NTN1:NTN1048576 NJR1:NJR1048576 MZV1:MZV1048576 MPZ1:MPZ1048576 MGD1:MGD1048576 LWH1:LWH1048576 LML1:LML1048576 LCP1:LCP1048576 KST1:KST1048576 KIX1:KIX1048576 JZB1:JZB1048576 JPF1:JPF1048576 JFJ1:JFJ1048576 IVN1:IVN1048576 ILR1:ILR1048576 IBV1:IBV1048576 HRZ1:HRZ1048576 HID1:HID1048576 GYH1:GYH1048576 GOL1:GOL1048576 GEP1:GEP1048576 FUT1:FUT1048576 FKX1:FKX1048576 FBB1:FBB1048576 ERF1:ERF1048576 EHJ1:EHJ1048576 DXN1:DXN1048576 DNR1:DNR1048576 DDV1:DDV1048576 CTZ1:CTZ1048576 CKD1:CKD1048576 CAH1:CAH1048576 BQL1:BQL1048576 BGP1:BGP1048576 AWT1:AWT1048576 AMX1:AMX1048576 ADB1:ADB1048576 TF1:TF1048576 JJ1:JJ1048576 WVV1:WVV1048576 WLZ1:WLZ1048576 JR1:JR2"/>
  </dataValidations>
  <pageMargins left="0.7" right="0.7" top="0.75" bottom="0.75" header="0.3" footer="0.3"/>
  <pageSetup paperSize="8" scale="4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H14" sqref="H14"/>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19</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'8月'!H213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'部員名簿（部費管理）'!O254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3" priority="2" operator="greaterThan">
      <formula>0</formula>
    </cfRule>
  </conditionalFormatting>
  <conditionalFormatting sqref="R40:V40 R38:V38 R36:V36 R34:V34 R32:V32 R30:V30">
    <cfRule type="cellIs" dxfId="12"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項目!$D$2:$D$31</xm:f>
          </x14:formula1>
          <xm:sqref>F13:F212</xm:sqref>
        </x14:dataValidation>
        <x14:dataValidation type="list" allowBlank="1" showInputMessage="1" showErrorMessage="1">
          <x14:formula1>
            <xm:f>項目!$B$2:$B$31</xm:f>
          </x14:formula1>
          <xm:sqref>D11:D212</xm:sqref>
        </x14:dataValidation>
        <x14:dataValidation type="list" allowBlank="1" showInputMessage="1" showErrorMessage="1">
          <x14:formula1>
            <xm:f>目的!$A$2:$A$12</xm:f>
          </x14:formula1>
          <xm:sqref>G11:G212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21</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'9月'!H213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'部員名簿（部費管理）'!Q254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1" priority="2" operator="greaterThan">
      <formula>0</formula>
    </cfRule>
  </conditionalFormatting>
  <conditionalFormatting sqref="R40:V40 R38:V38 R36:V36 R34:V34 R32:V32 R30:V30">
    <cfRule type="cellIs" dxfId="10"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目的!$A$2:$A$12</xm:f>
          </x14:formula1>
          <xm:sqref>G11:G212</xm:sqref>
        </x14:dataValidation>
        <x14:dataValidation type="list" allowBlank="1" showInputMessage="1" showErrorMessage="1">
          <x14:formula1>
            <xm:f>項目!$B$2:$B$31</xm:f>
          </x14:formula1>
          <xm:sqref>D11:D212</xm:sqref>
        </x14:dataValidation>
        <x14:dataValidation type="list" allowBlank="1" showInputMessage="1" showErrorMessage="1">
          <x14:formula1>
            <xm:f>項目!$D$2:$D$31</xm:f>
          </x14:formula1>
          <xm:sqref>F13:F212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23</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'10月'!H213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'部員名簿（部費管理）'!S254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9" priority="2" operator="greaterThan">
      <formula>0</formula>
    </cfRule>
  </conditionalFormatting>
  <conditionalFormatting sqref="R40:V40 R38:V38 R36:V36 R34:V34 R32:V32 R30:V30">
    <cfRule type="cellIs" dxfId="8"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項目!$D$2:$D$31</xm:f>
          </x14:formula1>
          <xm:sqref>F13:F212</xm:sqref>
        </x14:dataValidation>
        <x14:dataValidation type="list" allowBlank="1" showInputMessage="1" showErrorMessage="1">
          <x14:formula1>
            <xm:f>項目!$B$2:$B$31</xm:f>
          </x14:formula1>
          <xm:sqref>D11:D212</xm:sqref>
        </x14:dataValidation>
        <x14:dataValidation type="list" allowBlank="1" showInputMessage="1" showErrorMessage="1">
          <x14:formula1>
            <xm:f>目的!$A$2:$A$12</xm:f>
          </x14:formula1>
          <xm:sqref>G11:G212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H16" sqref="H16"/>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25</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'11月'!H213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'部員名簿（部費管理）'!U254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7" priority="2" operator="greaterThan">
      <formula>0</formula>
    </cfRule>
  </conditionalFormatting>
  <conditionalFormatting sqref="R40:V40 R38:V38 R36:V36 R34:V34 R32:V32 R30:V30">
    <cfRule type="cellIs" dxfId="6"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目的!$A$2:$A$12</xm:f>
          </x14:formula1>
          <xm:sqref>G11:G212</xm:sqref>
        </x14:dataValidation>
        <x14:dataValidation type="list" allowBlank="1" showInputMessage="1" showErrorMessage="1">
          <x14:formula1>
            <xm:f>項目!$B$2:$B$31</xm:f>
          </x14:formula1>
          <xm:sqref>D11:D212</xm:sqref>
        </x14:dataValidation>
        <x14:dataValidation type="list" allowBlank="1" showInputMessage="1" showErrorMessage="1">
          <x14:formula1>
            <xm:f>項目!$D$2:$D$31</xm:f>
          </x14:formula1>
          <xm:sqref>F13:F212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27</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'12月'!H213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'部員名簿（部費管理）'!W254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5" priority="2" operator="greaterThan">
      <formula>0</formula>
    </cfRule>
  </conditionalFormatting>
  <conditionalFormatting sqref="R40:V40 R38:V38 R36:V36 R34:V34 R32:V32 R30:V30">
    <cfRule type="cellIs" dxfId="4"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項目!$D$2:$D$31</xm:f>
          </x14:formula1>
          <xm:sqref>F13:F212</xm:sqref>
        </x14:dataValidation>
        <x14:dataValidation type="list" allowBlank="1" showInputMessage="1" showErrorMessage="1">
          <x14:formula1>
            <xm:f>項目!$B$2:$B$31</xm:f>
          </x14:formula1>
          <xm:sqref>D11:D212</xm:sqref>
        </x14:dataValidation>
        <x14:dataValidation type="list" allowBlank="1" showInputMessage="1" showErrorMessage="1">
          <x14:formula1>
            <xm:f>目的!$A$2:$A$12</xm:f>
          </x14:formula1>
          <xm:sqref>G11:G212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29</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'1月'!H213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'部員名簿（部費管理）'!Y254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3" priority="2" operator="greaterThan">
      <formula>0</formula>
    </cfRule>
  </conditionalFormatting>
  <conditionalFormatting sqref="R40:V40 R38:V38 R36:V36 R34:V34 R32:V32 R30:V30">
    <cfRule type="cellIs" dxfId="2"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目的!$A$2:$A$12</xm:f>
          </x14:formula1>
          <xm:sqref>G11:G212</xm:sqref>
        </x14:dataValidation>
        <x14:dataValidation type="list" allowBlank="1" showInputMessage="1" showErrorMessage="1">
          <x14:formula1>
            <xm:f>項目!$B$2:$B$31</xm:f>
          </x14:formula1>
          <xm:sqref>D11:D212</xm:sqref>
        </x14:dataValidation>
        <x14:dataValidation type="list" allowBlank="1" showInputMessage="1" showErrorMessage="1">
          <x14:formula1>
            <xm:f>項目!$D$2:$D$31</xm:f>
          </x14:formula1>
          <xm:sqref>F13:F212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3" activePane="bottomLeft" state="frozen"/>
      <selection pane="bottomLeft" activeCell="H13" sqref="H13"/>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31</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'2月'!H213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'部員名簿（部費管理）'!AA254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 priority="2" operator="greaterThan">
      <formula>0</formula>
    </cfRule>
  </conditionalFormatting>
  <conditionalFormatting sqref="R40:V40 R38:V38 R36:V36 R34:V34 R32:V32 R30:V30">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項目!$D$2:$D$31</xm:f>
          </x14:formula1>
          <xm:sqref>F13:F212</xm:sqref>
        </x14:dataValidation>
        <x14:dataValidation type="list" allowBlank="1" showInputMessage="1" showErrorMessage="1">
          <x14:formula1>
            <xm:f>項目!$B$2:$B$31</xm:f>
          </x14:formula1>
          <xm:sqref>D11:D212</xm:sqref>
        </x14:dataValidation>
        <x14:dataValidation type="list" allowBlank="1" showInputMessage="1" showErrorMessage="1">
          <x14:formula1>
            <xm:f>目的!$A$2:$A$12</xm:f>
          </x14:formula1>
          <xm:sqref>G11:G212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3"/>
  <sheetViews>
    <sheetView topLeftCell="A4" zoomScale="75" zoomScaleNormal="75" workbookViewId="0">
      <selection activeCell="H14" sqref="H14"/>
    </sheetView>
  </sheetViews>
  <sheetFormatPr defaultRowHeight="13.5" x14ac:dyDescent="0.15"/>
  <cols>
    <col min="1" max="1" width="37.625" style="13" customWidth="1"/>
    <col min="2" max="3" width="13.75" style="13" customWidth="1"/>
    <col min="4" max="5" width="23" style="13" customWidth="1"/>
    <col min="6" max="6" width="4.375" style="13" customWidth="1"/>
    <col min="7" max="7" width="37.625" style="13" customWidth="1"/>
    <col min="8" max="9" width="13.75" style="13" customWidth="1"/>
    <col min="10" max="11" width="23" style="13" customWidth="1"/>
    <col min="12" max="255" width="9" style="13"/>
    <col min="256" max="256" width="37.625" style="13" customWidth="1"/>
    <col min="257" max="257" width="13.75" style="13" bestFit="1" customWidth="1"/>
    <col min="258" max="258" width="10.125" style="13" bestFit="1" customWidth="1"/>
    <col min="259" max="259" width="11.875" style="13" bestFit="1" customWidth="1"/>
    <col min="260" max="260" width="23" style="13" customWidth="1"/>
    <col min="261" max="261" width="13" style="13" bestFit="1" customWidth="1"/>
    <col min="262" max="262" width="11.875" style="13" bestFit="1" customWidth="1"/>
    <col min="263" max="263" width="11" style="13" bestFit="1" customWidth="1"/>
    <col min="264" max="511" width="9" style="13"/>
    <col min="512" max="512" width="37.625" style="13" customWidth="1"/>
    <col min="513" max="513" width="13.75" style="13" bestFit="1" customWidth="1"/>
    <col min="514" max="514" width="10.125" style="13" bestFit="1" customWidth="1"/>
    <col min="515" max="515" width="11.875" style="13" bestFit="1" customWidth="1"/>
    <col min="516" max="516" width="23" style="13" customWidth="1"/>
    <col min="517" max="517" width="13" style="13" bestFit="1" customWidth="1"/>
    <col min="518" max="518" width="11.875" style="13" bestFit="1" customWidth="1"/>
    <col min="519" max="519" width="11" style="13" bestFit="1" customWidth="1"/>
    <col min="520" max="767" width="9" style="13"/>
    <col min="768" max="768" width="37.625" style="13" customWidth="1"/>
    <col min="769" max="769" width="13.75" style="13" bestFit="1" customWidth="1"/>
    <col min="770" max="770" width="10.125" style="13" bestFit="1" customWidth="1"/>
    <col min="771" max="771" width="11.875" style="13" bestFit="1" customWidth="1"/>
    <col min="772" max="772" width="23" style="13" customWidth="1"/>
    <col min="773" max="773" width="13" style="13" bestFit="1" customWidth="1"/>
    <col min="774" max="774" width="11.875" style="13" bestFit="1" customWidth="1"/>
    <col min="775" max="775" width="11" style="13" bestFit="1" customWidth="1"/>
    <col min="776" max="1023" width="9" style="13"/>
    <col min="1024" max="1024" width="37.625" style="13" customWidth="1"/>
    <col min="1025" max="1025" width="13.75" style="13" bestFit="1" customWidth="1"/>
    <col min="1026" max="1026" width="10.125" style="13" bestFit="1" customWidth="1"/>
    <col min="1027" max="1027" width="11.875" style="13" bestFit="1" customWidth="1"/>
    <col min="1028" max="1028" width="23" style="13" customWidth="1"/>
    <col min="1029" max="1029" width="13" style="13" bestFit="1" customWidth="1"/>
    <col min="1030" max="1030" width="11.875" style="13" bestFit="1" customWidth="1"/>
    <col min="1031" max="1031" width="11" style="13" bestFit="1" customWidth="1"/>
    <col min="1032" max="1279" width="9" style="13"/>
    <col min="1280" max="1280" width="37.625" style="13" customWidth="1"/>
    <col min="1281" max="1281" width="13.75" style="13" bestFit="1" customWidth="1"/>
    <col min="1282" max="1282" width="10.125" style="13" bestFit="1" customWidth="1"/>
    <col min="1283" max="1283" width="11.875" style="13" bestFit="1" customWidth="1"/>
    <col min="1284" max="1284" width="23" style="13" customWidth="1"/>
    <col min="1285" max="1285" width="13" style="13" bestFit="1" customWidth="1"/>
    <col min="1286" max="1286" width="11.875" style="13" bestFit="1" customWidth="1"/>
    <col min="1287" max="1287" width="11" style="13" bestFit="1" customWidth="1"/>
    <col min="1288" max="1535" width="9" style="13"/>
    <col min="1536" max="1536" width="37.625" style="13" customWidth="1"/>
    <col min="1537" max="1537" width="13.75" style="13" bestFit="1" customWidth="1"/>
    <col min="1538" max="1538" width="10.125" style="13" bestFit="1" customWidth="1"/>
    <col min="1539" max="1539" width="11.875" style="13" bestFit="1" customWidth="1"/>
    <col min="1540" max="1540" width="23" style="13" customWidth="1"/>
    <col min="1541" max="1541" width="13" style="13" bestFit="1" customWidth="1"/>
    <col min="1542" max="1542" width="11.875" style="13" bestFit="1" customWidth="1"/>
    <col min="1543" max="1543" width="11" style="13" bestFit="1" customWidth="1"/>
    <col min="1544" max="1791" width="9" style="13"/>
    <col min="1792" max="1792" width="37.625" style="13" customWidth="1"/>
    <col min="1793" max="1793" width="13.75" style="13" bestFit="1" customWidth="1"/>
    <col min="1794" max="1794" width="10.125" style="13" bestFit="1" customWidth="1"/>
    <col min="1795" max="1795" width="11.875" style="13" bestFit="1" customWidth="1"/>
    <col min="1796" max="1796" width="23" style="13" customWidth="1"/>
    <col min="1797" max="1797" width="13" style="13" bestFit="1" customWidth="1"/>
    <col min="1798" max="1798" width="11.875" style="13" bestFit="1" customWidth="1"/>
    <col min="1799" max="1799" width="11" style="13" bestFit="1" customWidth="1"/>
    <col min="1800" max="2047" width="9" style="13"/>
    <col min="2048" max="2048" width="37.625" style="13" customWidth="1"/>
    <col min="2049" max="2049" width="13.75" style="13" bestFit="1" customWidth="1"/>
    <col min="2050" max="2050" width="10.125" style="13" bestFit="1" customWidth="1"/>
    <col min="2051" max="2051" width="11.875" style="13" bestFit="1" customWidth="1"/>
    <col min="2052" max="2052" width="23" style="13" customWidth="1"/>
    <col min="2053" max="2053" width="13" style="13" bestFit="1" customWidth="1"/>
    <col min="2054" max="2054" width="11.875" style="13" bestFit="1" customWidth="1"/>
    <col min="2055" max="2055" width="11" style="13" bestFit="1" customWidth="1"/>
    <col min="2056" max="2303" width="9" style="13"/>
    <col min="2304" max="2304" width="37.625" style="13" customWidth="1"/>
    <col min="2305" max="2305" width="13.75" style="13" bestFit="1" customWidth="1"/>
    <col min="2306" max="2306" width="10.125" style="13" bestFit="1" customWidth="1"/>
    <col min="2307" max="2307" width="11.875" style="13" bestFit="1" customWidth="1"/>
    <col min="2308" max="2308" width="23" style="13" customWidth="1"/>
    <col min="2309" max="2309" width="13" style="13" bestFit="1" customWidth="1"/>
    <col min="2310" max="2310" width="11.875" style="13" bestFit="1" customWidth="1"/>
    <col min="2311" max="2311" width="11" style="13" bestFit="1" customWidth="1"/>
    <col min="2312" max="2559" width="9" style="13"/>
    <col min="2560" max="2560" width="37.625" style="13" customWidth="1"/>
    <col min="2561" max="2561" width="13.75" style="13" bestFit="1" customWidth="1"/>
    <col min="2562" max="2562" width="10.125" style="13" bestFit="1" customWidth="1"/>
    <col min="2563" max="2563" width="11.875" style="13" bestFit="1" customWidth="1"/>
    <col min="2564" max="2564" width="23" style="13" customWidth="1"/>
    <col min="2565" max="2565" width="13" style="13" bestFit="1" customWidth="1"/>
    <col min="2566" max="2566" width="11.875" style="13" bestFit="1" customWidth="1"/>
    <col min="2567" max="2567" width="11" style="13" bestFit="1" customWidth="1"/>
    <col min="2568" max="2815" width="9" style="13"/>
    <col min="2816" max="2816" width="37.625" style="13" customWidth="1"/>
    <col min="2817" max="2817" width="13.75" style="13" bestFit="1" customWidth="1"/>
    <col min="2818" max="2818" width="10.125" style="13" bestFit="1" customWidth="1"/>
    <col min="2819" max="2819" width="11.875" style="13" bestFit="1" customWidth="1"/>
    <col min="2820" max="2820" width="23" style="13" customWidth="1"/>
    <col min="2821" max="2821" width="13" style="13" bestFit="1" customWidth="1"/>
    <col min="2822" max="2822" width="11.875" style="13" bestFit="1" customWidth="1"/>
    <col min="2823" max="2823" width="11" style="13" bestFit="1" customWidth="1"/>
    <col min="2824" max="3071" width="9" style="13"/>
    <col min="3072" max="3072" width="37.625" style="13" customWidth="1"/>
    <col min="3073" max="3073" width="13.75" style="13" bestFit="1" customWidth="1"/>
    <col min="3074" max="3074" width="10.125" style="13" bestFit="1" customWidth="1"/>
    <col min="3075" max="3075" width="11.875" style="13" bestFit="1" customWidth="1"/>
    <col min="3076" max="3076" width="23" style="13" customWidth="1"/>
    <col min="3077" max="3077" width="13" style="13" bestFit="1" customWidth="1"/>
    <col min="3078" max="3078" width="11.875" style="13" bestFit="1" customWidth="1"/>
    <col min="3079" max="3079" width="11" style="13" bestFit="1" customWidth="1"/>
    <col min="3080" max="3327" width="9" style="13"/>
    <col min="3328" max="3328" width="37.625" style="13" customWidth="1"/>
    <col min="3329" max="3329" width="13.75" style="13" bestFit="1" customWidth="1"/>
    <col min="3330" max="3330" width="10.125" style="13" bestFit="1" customWidth="1"/>
    <col min="3331" max="3331" width="11.875" style="13" bestFit="1" customWidth="1"/>
    <col min="3332" max="3332" width="23" style="13" customWidth="1"/>
    <col min="3333" max="3333" width="13" style="13" bestFit="1" customWidth="1"/>
    <col min="3334" max="3334" width="11.875" style="13" bestFit="1" customWidth="1"/>
    <col min="3335" max="3335" width="11" style="13" bestFit="1" customWidth="1"/>
    <col min="3336" max="3583" width="9" style="13"/>
    <col min="3584" max="3584" width="37.625" style="13" customWidth="1"/>
    <col min="3585" max="3585" width="13.75" style="13" bestFit="1" customWidth="1"/>
    <col min="3586" max="3586" width="10.125" style="13" bestFit="1" customWidth="1"/>
    <col min="3587" max="3587" width="11.875" style="13" bestFit="1" customWidth="1"/>
    <col min="3588" max="3588" width="23" style="13" customWidth="1"/>
    <col min="3589" max="3589" width="13" style="13" bestFit="1" customWidth="1"/>
    <col min="3590" max="3590" width="11.875" style="13" bestFit="1" customWidth="1"/>
    <col min="3591" max="3591" width="11" style="13" bestFit="1" customWidth="1"/>
    <col min="3592" max="3839" width="9" style="13"/>
    <col min="3840" max="3840" width="37.625" style="13" customWidth="1"/>
    <col min="3841" max="3841" width="13.75" style="13" bestFit="1" customWidth="1"/>
    <col min="3842" max="3842" width="10.125" style="13" bestFit="1" customWidth="1"/>
    <col min="3843" max="3843" width="11.875" style="13" bestFit="1" customWidth="1"/>
    <col min="3844" max="3844" width="23" style="13" customWidth="1"/>
    <col min="3845" max="3845" width="13" style="13" bestFit="1" customWidth="1"/>
    <col min="3846" max="3846" width="11.875" style="13" bestFit="1" customWidth="1"/>
    <col min="3847" max="3847" width="11" style="13" bestFit="1" customWidth="1"/>
    <col min="3848" max="4095" width="9" style="13"/>
    <col min="4096" max="4096" width="37.625" style="13" customWidth="1"/>
    <col min="4097" max="4097" width="13.75" style="13" bestFit="1" customWidth="1"/>
    <col min="4098" max="4098" width="10.125" style="13" bestFit="1" customWidth="1"/>
    <col min="4099" max="4099" width="11.875" style="13" bestFit="1" customWidth="1"/>
    <col min="4100" max="4100" width="23" style="13" customWidth="1"/>
    <col min="4101" max="4101" width="13" style="13" bestFit="1" customWidth="1"/>
    <col min="4102" max="4102" width="11.875" style="13" bestFit="1" customWidth="1"/>
    <col min="4103" max="4103" width="11" style="13" bestFit="1" customWidth="1"/>
    <col min="4104" max="4351" width="9" style="13"/>
    <col min="4352" max="4352" width="37.625" style="13" customWidth="1"/>
    <col min="4353" max="4353" width="13.75" style="13" bestFit="1" customWidth="1"/>
    <col min="4354" max="4354" width="10.125" style="13" bestFit="1" customWidth="1"/>
    <col min="4355" max="4355" width="11.875" style="13" bestFit="1" customWidth="1"/>
    <col min="4356" max="4356" width="23" style="13" customWidth="1"/>
    <col min="4357" max="4357" width="13" style="13" bestFit="1" customWidth="1"/>
    <col min="4358" max="4358" width="11.875" style="13" bestFit="1" customWidth="1"/>
    <col min="4359" max="4359" width="11" style="13" bestFit="1" customWidth="1"/>
    <col min="4360" max="4607" width="9" style="13"/>
    <col min="4608" max="4608" width="37.625" style="13" customWidth="1"/>
    <col min="4609" max="4609" width="13.75" style="13" bestFit="1" customWidth="1"/>
    <col min="4610" max="4610" width="10.125" style="13" bestFit="1" customWidth="1"/>
    <col min="4611" max="4611" width="11.875" style="13" bestFit="1" customWidth="1"/>
    <col min="4612" max="4612" width="23" style="13" customWidth="1"/>
    <col min="4613" max="4613" width="13" style="13" bestFit="1" customWidth="1"/>
    <col min="4614" max="4614" width="11.875" style="13" bestFit="1" customWidth="1"/>
    <col min="4615" max="4615" width="11" style="13" bestFit="1" customWidth="1"/>
    <col min="4616" max="4863" width="9" style="13"/>
    <col min="4864" max="4864" width="37.625" style="13" customWidth="1"/>
    <col min="4865" max="4865" width="13.75" style="13" bestFit="1" customWidth="1"/>
    <col min="4866" max="4866" width="10.125" style="13" bestFit="1" customWidth="1"/>
    <col min="4867" max="4867" width="11.875" style="13" bestFit="1" customWidth="1"/>
    <col min="4868" max="4868" width="23" style="13" customWidth="1"/>
    <col min="4869" max="4869" width="13" style="13" bestFit="1" customWidth="1"/>
    <col min="4870" max="4870" width="11.875" style="13" bestFit="1" customWidth="1"/>
    <col min="4871" max="4871" width="11" style="13" bestFit="1" customWidth="1"/>
    <col min="4872" max="5119" width="9" style="13"/>
    <col min="5120" max="5120" width="37.625" style="13" customWidth="1"/>
    <col min="5121" max="5121" width="13.75" style="13" bestFit="1" customWidth="1"/>
    <col min="5122" max="5122" width="10.125" style="13" bestFit="1" customWidth="1"/>
    <col min="5123" max="5123" width="11.875" style="13" bestFit="1" customWidth="1"/>
    <col min="5124" max="5124" width="23" style="13" customWidth="1"/>
    <col min="5125" max="5125" width="13" style="13" bestFit="1" customWidth="1"/>
    <col min="5126" max="5126" width="11.875" style="13" bestFit="1" customWidth="1"/>
    <col min="5127" max="5127" width="11" style="13" bestFit="1" customWidth="1"/>
    <col min="5128" max="5375" width="9" style="13"/>
    <col min="5376" max="5376" width="37.625" style="13" customWidth="1"/>
    <col min="5377" max="5377" width="13.75" style="13" bestFit="1" customWidth="1"/>
    <col min="5378" max="5378" width="10.125" style="13" bestFit="1" customWidth="1"/>
    <col min="5379" max="5379" width="11.875" style="13" bestFit="1" customWidth="1"/>
    <col min="5380" max="5380" width="23" style="13" customWidth="1"/>
    <col min="5381" max="5381" width="13" style="13" bestFit="1" customWidth="1"/>
    <col min="5382" max="5382" width="11.875" style="13" bestFit="1" customWidth="1"/>
    <col min="5383" max="5383" width="11" style="13" bestFit="1" customWidth="1"/>
    <col min="5384" max="5631" width="9" style="13"/>
    <col min="5632" max="5632" width="37.625" style="13" customWidth="1"/>
    <col min="5633" max="5633" width="13.75" style="13" bestFit="1" customWidth="1"/>
    <col min="5634" max="5634" width="10.125" style="13" bestFit="1" customWidth="1"/>
    <col min="5635" max="5635" width="11.875" style="13" bestFit="1" customWidth="1"/>
    <col min="5636" max="5636" width="23" style="13" customWidth="1"/>
    <col min="5637" max="5637" width="13" style="13" bestFit="1" customWidth="1"/>
    <col min="5638" max="5638" width="11.875" style="13" bestFit="1" customWidth="1"/>
    <col min="5639" max="5639" width="11" style="13" bestFit="1" customWidth="1"/>
    <col min="5640" max="5887" width="9" style="13"/>
    <col min="5888" max="5888" width="37.625" style="13" customWidth="1"/>
    <col min="5889" max="5889" width="13.75" style="13" bestFit="1" customWidth="1"/>
    <col min="5890" max="5890" width="10.125" style="13" bestFit="1" customWidth="1"/>
    <col min="5891" max="5891" width="11.875" style="13" bestFit="1" customWidth="1"/>
    <col min="5892" max="5892" width="23" style="13" customWidth="1"/>
    <col min="5893" max="5893" width="13" style="13" bestFit="1" customWidth="1"/>
    <col min="5894" max="5894" width="11.875" style="13" bestFit="1" customWidth="1"/>
    <col min="5895" max="5895" width="11" style="13" bestFit="1" customWidth="1"/>
    <col min="5896" max="6143" width="9" style="13"/>
    <col min="6144" max="6144" width="37.625" style="13" customWidth="1"/>
    <col min="6145" max="6145" width="13.75" style="13" bestFit="1" customWidth="1"/>
    <col min="6146" max="6146" width="10.125" style="13" bestFit="1" customWidth="1"/>
    <col min="6147" max="6147" width="11.875" style="13" bestFit="1" customWidth="1"/>
    <col min="6148" max="6148" width="23" style="13" customWidth="1"/>
    <col min="6149" max="6149" width="13" style="13" bestFit="1" customWidth="1"/>
    <col min="6150" max="6150" width="11.875" style="13" bestFit="1" customWidth="1"/>
    <col min="6151" max="6151" width="11" style="13" bestFit="1" customWidth="1"/>
    <col min="6152" max="6399" width="9" style="13"/>
    <col min="6400" max="6400" width="37.625" style="13" customWidth="1"/>
    <col min="6401" max="6401" width="13.75" style="13" bestFit="1" customWidth="1"/>
    <col min="6402" max="6402" width="10.125" style="13" bestFit="1" customWidth="1"/>
    <col min="6403" max="6403" width="11.875" style="13" bestFit="1" customWidth="1"/>
    <col min="6404" max="6404" width="23" style="13" customWidth="1"/>
    <col min="6405" max="6405" width="13" style="13" bestFit="1" customWidth="1"/>
    <col min="6406" max="6406" width="11.875" style="13" bestFit="1" customWidth="1"/>
    <col min="6407" max="6407" width="11" style="13" bestFit="1" customWidth="1"/>
    <col min="6408" max="6655" width="9" style="13"/>
    <col min="6656" max="6656" width="37.625" style="13" customWidth="1"/>
    <col min="6657" max="6657" width="13.75" style="13" bestFit="1" customWidth="1"/>
    <col min="6658" max="6658" width="10.125" style="13" bestFit="1" customWidth="1"/>
    <col min="6659" max="6659" width="11.875" style="13" bestFit="1" customWidth="1"/>
    <col min="6660" max="6660" width="23" style="13" customWidth="1"/>
    <col min="6661" max="6661" width="13" style="13" bestFit="1" customWidth="1"/>
    <col min="6662" max="6662" width="11.875" style="13" bestFit="1" customWidth="1"/>
    <col min="6663" max="6663" width="11" style="13" bestFit="1" customWidth="1"/>
    <col min="6664" max="6911" width="9" style="13"/>
    <col min="6912" max="6912" width="37.625" style="13" customWidth="1"/>
    <col min="6913" max="6913" width="13.75" style="13" bestFit="1" customWidth="1"/>
    <col min="6914" max="6914" width="10.125" style="13" bestFit="1" customWidth="1"/>
    <col min="6915" max="6915" width="11.875" style="13" bestFit="1" customWidth="1"/>
    <col min="6916" max="6916" width="23" style="13" customWidth="1"/>
    <col min="6917" max="6917" width="13" style="13" bestFit="1" customWidth="1"/>
    <col min="6918" max="6918" width="11.875" style="13" bestFit="1" customWidth="1"/>
    <col min="6919" max="6919" width="11" style="13" bestFit="1" customWidth="1"/>
    <col min="6920" max="7167" width="9" style="13"/>
    <col min="7168" max="7168" width="37.625" style="13" customWidth="1"/>
    <col min="7169" max="7169" width="13.75" style="13" bestFit="1" customWidth="1"/>
    <col min="7170" max="7170" width="10.125" style="13" bestFit="1" customWidth="1"/>
    <col min="7171" max="7171" width="11.875" style="13" bestFit="1" customWidth="1"/>
    <col min="7172" max="7172" width="23" style="13" customWidth="1"/>
    <col min="7173" max="7173" width="13" style="13" bestFit="1" customWidth="1"/>
    <col min="7174" max="7174" width="11.875" style="13" bestFit="1" customWidth="1"/>
    <col min="7175" max="7175" width="11" style="13" bestFit="1" customWidth="1"/>
    <col min="7176" max="7423" width="9" style="13"/>
    <col min="7424" max="7424" width="37.625" style="13" customWidth="1"/>
    <col min="7425" max="7425" width="13.75" style="13" bestFit="1" customWidth="1"/>
    <col min="7426" max="7426" width="10.125" style="13" bestFit="1" customWidth="1"/>
    <col min="7427" max="7427" width="11.875" style="13" bestFit="1" customWidth="1"/>
    <col min="7428" max="7428" width="23" style="13" customWidth="1"/>
    <col min="7429" max="7429" width="13" style="13" bestFit="1" customWidth="1"/>
    <col min="7430" max="7430" width="11.875" style="13" bestFit="1" customWidth="1"/>
    <col min="7431" max="7431" width="11" style="13" bestFit="1" customWidth="1"/>
    <col min="7432" max="7679" width="9" style="13"/>
    <col min="7680" max="7680" width="37.625" style="13" customWidth="1"/>
    <col min="7681" max="7681" width="13.75" style="13" bestFit="1" customWidth="1"/>
    <col min="7682" max="7682" width="10.125" style="13" bestFit="1" customWidth="1"/>
    <col min="7683" max="7683" width="11.875" style="13" bestFit="1" customWidth="1"/>
    <col min="7684" max="7684" width="23" style="13" customWidth="1"/>
    <col min="7685" max="7685" width="13" style="13" bestFit="1" customWidth="1"/>
    <col min="7686" max="7686" width="11.875" style="13" bestFit="1" customWidth="1"/>
    <col min="7687" max="7687" width="11" style="13" bestFit="1" customWidth="1"/>
    <col min="7688" max="7935" width="9" style="13"/>
    <col min="7936" max="7936" width="37.625" style="13" customWidth="1"/>
    <col min="7937" max="7937" width="13.75" style="13" bestFit="1" customWidth="1"/>
    <col min="7938" max="7938" width="10.125" style="13" bestFit="1" customWidth="1"/>
    <col min="7939" max="7939" width="11.875" style="13" bestFit="1" customWidth="1"/>
    <col min="7940" max="7940" width="23" style="13" customWidth="1"/>
    <col min="7941" max="7941" width="13" style="13" bestFit="1" customWidth="1"/>
    <col min="7942" max="7942" width="11.875" style="13" bestFit="1" customWidth="1"/>
    <col min="7943" max="7943" width="11" style="13" bestFit="1" customWidth="1"/>
    <col min="7944" max="8191" width="9" style="13"/>
    <col min="8192" max="8192" width="37.625" style="13" customWidth="1"/>
    <col min="8193" max="8193" width="13.75" style="13" bestFit="1" customWidth="1"/>
    <col min="8194" max="8194" width="10.125" style="13" bestFit="1" customWidth="1"/>
    <col min="8195" max="8195" width="11.875" style="13" bestFit="1" customWidth="1"/>
    <col min="8196" max="8196" width="23" style="13" customWidth="1"/>
    <col min="8197" max="8197" width="13" style="13" bestFit="1" customWidth="1"/>
    <col min="8198" max="8198" width="11.875" style="13" bestFit="1" customWidth="1"/>
    <col min="8199" max="8199" width="11" style="13" bestFit="1" customWidth="1"/>
    <col min="8200" max="8447" width="9" style="13"/>
    <col min="8448" max="8448" width="37.625" style="13" customWidth="1"/>
    <col min="8449" max="8449" width="13.75" style="13" bestFit="1" customWidth="1"/>
    <col min="8450" max="8450" width="10.125" style="13" bestFit="1" customWidth="1"/>
    <col min="8451" max="8451" width="11.875" style="13" bestFit="1" customWidth="1"/>
    <col min="8452" max="8452" width="23" style="13" customWidth="1"/>
    <col min="8453" max="8453" width="13" style="13" bestFit="1" customWidth="1"/>
    <col min="8454" max="8454" width="11.875" style="13" bestFit="1" customWidth="1"/>
    <col min="8455" max="8455" width="11" style="13" bestFit="1" customWidth="1"/>
    <col min="8456" max="8703" width="9" style="13"/>
    <col min="8704" max="8704" width="37.625" style="13" customWidth="1"/>
    <col min="8705" max="8705" width="13.75" style="13" bestFit="1" customWidth="1"/>
    <col min="8706" max="8706" width="10.125" style="13" bestFit="1" customWidth="1"/>
    <col min="8707" max="8707" width="11.875" style="13" bestFit="1" customWidth="1"/>
    <col min="8708" max="8708" width="23" style="13" customWidth="1"/>
    <col min="8709" max="8709" width="13" style="13" bestFit="1" customWidth="1"/>
    <col min="8710" max="8710" width="11.875" style="13" bestFit="1" customWidth="1"/>
    <col min="8711" max="8711" width="11" style="13" bestFit="1" customWidth="1"/>
    <col min="8712" max="8959" width="9" style="13"/>
    <col min="8960" max="8960" width="37.625" style="13" customWidth="1"/>
    <col min="8961" max="8961" width="13.75" style="13" bestFit="1" customWidth="1"/>
    <col min="8962" max="8962" width="10.125" style="13" bestFit="1" customWidth="1"/>
    <col min="8963" max="8963" width="11.875" style="13" bestFit="1" customWidth="1"/>
    <col min="8964" max="8964" width="23" style="13" customWidth="1"/>
    <col min="8965" max="8965" width="13" style="13" bestFit="1" customWidth="1"/>
    <col min="8966" max="8966" width="11.875" style="13" bestFit="1" customWidth="1"/>
    <col min="8967" max="8967" width="11" style="13" bestFit="1" customWidth="1"/>
    <col min="8968" max="9215" width="9" style="13"/>
    <col min="9216" max="9216" width="37.625" style="13" customWidth="1"/>
    <col min="9217" max="9217" width="13.75" style="13" bestFit="1" customWidth="1"/>
    <col min="9218" max="9218" width="10.125" style="13" bestFit="1" customWidth="1"/>
    <col min="9219" max="9219" width="11.875" style="13" bestFit="1" customWidth="1"/>
    <col min="9220" max="9220" width="23" style="13" customWidth="1"/>
    <col min="9221" max="9221" width="13" style="13" bestFit="1" customWidth="1"/>
    <col min="9222" max="9222" width="11.875" style="13" bestFit="1" customWidth="1"/>
    <col min="9223" max="9223" width="11" style="13" bestFit="1" customWidth="1"/>
    <col min="9224" max="9471" width="9" style="13"/>
    <col min="9472" max="9472" width="37.625" style="13" customWidth="1"/>
    <col min="9473" max="9473" width="13.75" style="13" bestFit="1" customWidth="1"/>
    <col min="9474" max="9474" width="10.125" style="13" bestFit="1" customWidth="1"/>
    <col min="9475" max="9475" width="11.875" style="13" bestFit="1" customWidth="1"/>
    <col min="9476" max="9476" width="23" style="13" customWidth="1"/>
    <col min="9477" max="9477" width="13" style="13" bestFit="1" customWidth="1"/>
    <col min="9478" max="9478" width="11.875" style="13" bestFit="1" customWidth="1"/>
    <col min="9479" max="9479" width="11" style="13" bestFit="1" customWidth="1"/>
    <col min="9480" max="9727" width="9" style="13"/>
    <col min="9728" max="9728" width="37.625" style="13" customWidth="1"/>
    <col min="9729" max="9729" width="13.75" style="13" bestFit="1" customWidth="1"/>
    <col min="9730" max="9730" width="10.125" style="13" bestFit="1" customWidth="1"/>
    <col min="9731" max="9731" width="11.875" style="13" bestFit="1" customWidth="1"/>
    <col min="9732" max="9732" width="23" style="13" customWidth="1"/>
    <col min="9733" max="9733" width="13" style="13" bestFit="1" customWidth="1"/>
    <col min="9734" max="9734" width="11.875" style="13" bestFit="1" customWidth="1"/>
    <col min="9735" max="9735" width="11" style="13" bestFit="1" customWidth="1"/>
    <col min="9736" max="9983" width="9" style="13"/>
    <col min="9984" max="9984" width="37.625" style="13" customWidth="1"/>
    <col min="9985" max="9985" width="13.75" style="13" bestFit="1" customWidth="1"/>
    <col min="9986" max="9986" width="10.125" style="13" bestFit="1" customWidth="1"/>
    <col min="9987" max="9987" width="11.875" style="13" bestFit="1" customWidth="1"/>
    <col min="9988" max="9988" width="23" style="13" customWidth="1"/>
    <col min="9989" max="9989" width="13" style="13" bestFit="1" customWidth="1"/>
    <col min="9990" max="9990" width="11.875" style="13" bestFit="1" customWidth="1"/>
    <col min="9991" max="9991" width="11" style="13" bestFit="1" customWidth="1"/>
    <col min="9992" max="10239" width="9" style="13"/>
    <col min="10240" max="10240" width="37.625" style="13" customWidth="1"/>
    <col min="10241" max="10241" width="13.75" style="13" bestFit="1" customWidth="1"/>
    <col min="10242" max="10242" width="10.125" style="13" bestFit="1" customWidth="1"/>
    <col min="10243" max="10243" width="11.875" style="13" bestFit="1" customWidth="1"/>
    <col min="10244" max="10244" width="23" style="13" customWidth="1"/>
    <col min="10245" max="10245" width="13" style="13" bestFit="1" customWidth="1"/>
    <col min="10246" max="10246" width="11.875" style="13" bestFit="1" customWidth="1"/>
    <col min="10247" max="10247" width="11" style="13" bestFit="1" customWidth="1"/>
    <col min="10248" max="10495" width="9" style="13"/>
    <col min="10496" max="10496" width="37.625" style="13" customWidth="1"/>
    <col min="10497" max="10497" width="13.75" style="13" bestFit="1" customWidth="1"/>
    <col min="10498" max="10498" width="10.125" style="13" bestFit="1" customWidth="1"/>
    <col min="10499" max="10499" width="11.875" style="13" bestFit="1" customWidth="1"/>
    <col min="10500" max="10500" width="23" style="13" customWidth="1"/>
    <col min="10501" max="10501" width="13" style="13" bestFit="1" customWidth="1"/>
    <col min="10502" max="10502" width="11.875" style="13" bestFit="1" customWidth="1"/>
    <col min="10503" max="10503" width="11" style="13" bestFit="1" customWidth="1"/>
    <col min="10504" max="10751" width="9" style="13"/>
    <col min="10752" max="10752" width="37.625" style="13" customWidth="1"/>
    <col min="10753" max="10753" width="13.75" style="13" bestFit="1" customWidth="1"/>
    <col min="10754" max="10754" width="10.125" style="13" bestFit="1" customWidth="1"/>
    <col min="10755" max="10755" width="11.875" style="13" bestFit="1" customWidth="1"/>
    <col min="10756" max="10756" width="23" style="13" customWidth="1"/>
    <col min="10757" max="10757" width="13" style="13" bestFit="1" customWidth="1"/>
    <col min="10758" max="10758" width="11.875" style="13" bestFit="1" customWidth="1"/>
    <col min="10759" max="10759" width="11" style="13" bestFit="1" customWidth="1"/>
    <col min="10760" max="11007" width="9" style="13"/>
    <col min="11008" max="11008" width="37.625" style="13" customWidth="1"/>
    <col min="11009" max="11009" width="13.75" style="13" bestFit="1" customWidth="1"/>
    <col min="11010" max="11010" width="10.125" style="13" bestFit="1" customWidth="1"/>
    <col min="11011" max="11011" width="11.875" style="13" bestFit="1" customWidth="1"/>
    <col min="11012" max="11012" width="23" style="13" customWidth="1"/>
    <col min="11013" max="11013" width="13" style="13" bestFit="1" customWidth="1"/>
    <col min="11014" max="11014" width="11.875" style="13" bestFit="1" customWidth="1"/>
    <col min="11015" max="11015" width="11" style="13" bestFit="1" customWidth="1"/>
    <col min="11016" max="11263" width="9" style="13"/>
    <col min="11264" max="11264" width="37.625" style="13" customWidth="1"/>
    <col min="11265" max="11265" width="13.75" style="13" bestFit="1" customWidth="1"/>
    <col min="11266" max="11266" width="10.125" style="13" bestFit="1" customWidth="1"/>
    <col min="11267" max="11267" width="11.875" style="13" bestFit="1" customWidth="1"/>
    <col min="11268" max="11268" width="23" style="13" customWidth="1"/>
    <col min="11269" max="11269" width="13" style="13" bestFit="1" customWidth="1"/>
    <col min="11270" max="11270" width="11.875" style="13" bestFit="1" customWidth="1"/>
    <col min="11271" max="11271" width="11" style="13" bestFit="1" customWidth="1"/>
    <col min="11272" max="11519" width="9" style="13"/>
    <col min="11520" max="11520" width="37.625" style="13" customWidth="1"/>
    <col min="11521" max="11521" width="13.75" style="13" bestFit="1" customWidth="1"/>
    <col min="11522" max="11522" width="10.125" style="13" bestFit="1" customWidth="1"/>
    <col min="11523" max="11523" width="11.875" style="13" bestFit="1" customWidth="1"/>
    <col min="11524" max="11524" width="23" style="13" customWidth="1"/>
    <col min="11525" max="11525" width="13" style="13" bestFit="1" customWidth="1"/>
    <col min="11526" max="11526" width="11.875" style="13" bestFit="1" customWidth="1"/>
    <col min="11527" max="11527" width="11" style="13" bestFit="1" customWidth="1"/>
    <col min="11528" max="11775" width="9" style="13"/>
    <col min="11776" max="11776" width="37.625" style="13" customWidth="1"/>
    <col min="11777" max="11777" width="13.75" style="13" bestFit="1" customWidth="1"/>
    <col min="11778" max="11778" width="10.125" style="13" bestFit="1" customWidth="1"/>
    <col min="11779" max="11779" width="11.875" style="13" bestFit="1" customWidth="1"/>
    <col min="11780" max="11780" width="23" style="13" customWidth="1"/>
    <col min="11781" max="11781" width="13" style="13" bestFit="1" customWidth="1"/>
    <col min="11782" max="11782" width="11.875" style="13" bestFit="1" customWidth="1"/>
    <col min="11783" max="11783" width="11" style="13" bestFit="1" customWidth="1"/>
    <col min="11784" max="12031" width="9" style="13"/>
    <col min="12032" max="12032" width="37.625" style="13" customWidth="1"/>
    <col min="12033" max="12033" width="13.75" style="13" bestFit="1" customWidth="1"/>
    <col min="12034" max="12034" width="10.125" style="13" bestFit="1" customWidth="1"/>
    <col min="12035" max="12035" width="11.875" style="13" bestFit="1" customWidth="1"/>
    <col min="12036" max="12036" width="23" style="13" customWidth="1"/>
    <col min="12037" max="12037" width="13" style="13" bestFit="1" customWidth="1"/>
    <col min="12038" max="12038" width="11.875" style="13" bestFit="1" customWidth="1"/>
    <col min="12039" max="12039" width="11" style="13" bestFit="1" customWidth="1"/>
    <col min="12040" max="12287" width="9" style="13"/>
    <col min="12288" max="12288" width="37.625" style="13" customWidth="1"/>
    <col min="12289" max="12289" width="13.75" style="13" bestFit="1" customWidth="1"/>
    <col min="12290" max="12290" width="10.125" style="13" bestFit="1" customWidth="1"/>
    <col min="12291" max="12291" width="11.875" style="13" bestFit="1" customWidth="1"/>
    <col min="12292" max="12292" width="23" style="13" customWidth="1"/>
    <col min="12293" max="12293" width="13" style="13" bestFit="1" customWidth="1"/>
    <col min="12294" max="12294" width="11.875" style="13" bestFit="1" customWidth="1"/>
    <col min="12295" max="12295" width="11" style="13" bestFit="1" customWidth="1"/>
    <col min="12296" max="12543" width="9" style="13"/>
    <col min="12544" max="12544" width="37.625" style="13" customWidth="1"/>
    <col min="12545" max="12545" width="13.75" style="13" bestFit="1" customWidth="1"/>
    <col min="12546" max="12546" width="10.125" style="13" bestFit="1" customWidth="1"/>
    <col min="12547" max="12547" width="11.875" style="13" bestFit="1" customWidth="1"/>
    <col min="12548" max="12548" width="23" style="13" customWidth="1"/>
    <col min="12549" max="12549" width="13" style="13" bestFit="1" customWidth="1"/>
    <col min="12550" max="12550" width="11.875" style="13" bestFit="1" customWidth="1"/>
    <col min="12551" max="12551" width="11" style="13" bestFit="1" customWidth="1"/>
    <col min="12552" max="12799" width="9" style="13"/>
    <col min="12800" max="12800" width="37.625" style="13" customWidth="1"/>
    <col min="12801" max="12801" width="13.75" style="13" bestFit="1" customWidth="1"/>
    <col min="12802" max="12802" width="10.125" style="13" bestFit="1" customWidth="1"/>
    <col min="12803" max="12803" width="11.875" style="13" bestFit="1" customWidth="1"/>
    <col min="12804" max="12804" width="23" style="13" customWidth="1"/>
    <col min="12805" max="12805" width="13" style="13" bestFit="1" customWidth="1"/>
    <col min="12806" max="12806" width="11.875" style="13" bestFit="1" customWidth="1"/>
    <col min="12807" max="12807" width="11" style="13" bestFit="1" customWidth="1"/>
    <col min="12808" max="13055" width="9" style="13"/>
    <col min="13056" max="13056" width="37.625" style="13" customWidth="1"/>
    <col min="13057" max="13057" width="13.75" style="13" bestFit="1" customWidth="1"/>
    <col min="13058" max="13058" width="10.125" style="13" bestFit="1" customWidth="1"/>
    <col min="13059" max="13059" width="11.875" style="13" bestFit="1" customWidth="1"/>
    <col min="13060" max="13060" width="23" style="13" customWidth="1"/>
    <col min="13061" max="13061" width="13" style="13" bestFit="1" customWidth="1"/>
    <col min="13062" max="13062" width="11.875" style="13" bestFit="1" customWidth="1"/>
    <col min="13063" max="13063" width="11" style="13" bestFit="1" customWidth="1"/>
    <col min="13064" max="13311" width="9" style="13"/>
    <col min="13312" max="13312" width="37.625" style="13" customWidth="1"/>
    <col min="13313" max="13313" width="13.75" style="13" bestFit="1" customWidth="1"/>
    <col min="13314" max="13314" width="10.125" style="13" bestFit="1" customWidth="1"/>
    <col min="13315" max="13315" width="11.875" style="13" bestFit="1" customWidth="1"/>
    <col min="13316" max="13316" width="23" style="13" customWidth="1"/>
    <col min="13317" max="13317" width="13" style="13" bestFit="1" customWidth="1"/>
    <col min="13318" max="13318" width="11.875" style="13" bestFit="1" customWidth="1"/>
    <col min="13319" max="13319" width="11" style="13" bestFit="1" customWidth="1"/>
    <col min="13320" max="13567" width="9" style="13"/>
    <col min="13568" max="13568" width="37.625" style="13" customWidth="1"/>
    <col min="13569" max="13569" width="13.75" style="13" bestFit="1" customWidth="1"/>
    <col min="13570" max="13570" width="10.125" style="13" bestFit="1" customWidth="1"/>
    <col min="13571" max="13571" width="11.875" style="13" bestFit="1" customWidth="1"/>
    <col min="13572" max="13572" width="23" style="13" customWidth="1"/>
    <col min="13573" max="13573" width="13" style="13" bestFit="1" customWidth="1"/>
    <col min="13574" max="13574" width="11.875" style="13" bestFit="1" customWidth="1"/>
    <col min="13575" max="13575" width="11" style="13" bestFit="1" customWidth="1"/>
    <col min="13576" max="13823" width="9" style="13"/>
    <col min="13824" max="13824" width="37.625" style="13" customWidth="1"/>
    <col min="13825" max="13825" width="13.75" style="13" bestFit="1" customWidth="1"/>
    <col min="13826" max="13826" width="10.125" style="13" bestFit="1" customWidth="1"/>
    <col min="13827" max="13827" width="11.875" style="13" bestFit="1" customWidth="1"/>
    <col min="13828" max="13828" width="23" style="13" customWidth="1"/>
    <col min="13829" max="13829" width="13" style="13" bestFit="1" customWidth="1"/>
    <col min="13830" max="13830" width="11.875" style="13" bestFit="1" customWidth="1"/>
    <col min="13831" max="13831" width="11" style="13" bestFit="1" customWidth="1"/>
    <col min="13832" max="14079" width="9" style="13"/>
    <col min="14080" max="14080" width="37.625" style="13" customWidth="1"/>
    <col min="14081" max="14081" width="13.75" style="13" bestFit="1" customWidth="1"/>
    <col min="14082" max="14082" width="10.125" style="13" bestFit="1" customWidth="1"/>
    <col min="14083" max="14083" width="11.875" style="13" bestFit="1" customWidth="1"/>
    <col min="14084" max="14084" width="23" style="13" customWidth="1"/>
    <col min="14085" max="14085" width="13" style="13" bestFit="1" customWidth="1"/>
    <col min="14086" max="14086" width="11.875" style="13" bestFit="1" customWidth="1"/>
    <col min="14087" max="14087" width="11" style="13" bestFit="1" customWidth="1"/>
    <col min="14088" max="14335" width="9" style="13"/>
    <col min="14336" max="14336" width="37.625" style="13" customWidth="1"/>
    <col min="14337" max="14337" width="13.75" style="13" bestFit="1" customWidth="1"/>
    <col min="14338" max="14338" width="10.125" style="13" bestFit="1" customWidth="1"/>
    <col min="14339" max="14339" width="11.875" style="13" bestFit="1" customWidth="1"/>
    <col min="14340" max="14340" width="23" style="13" customWidth="1"/>
    <col min="14341" max="14341" width="13" style="13" bestFit="1" customWidth="1"/>
    <col min="14342" max="14342" width="11.875" style="13" bestFit="1" customWidth="1"/>
    <col min="14343" max="14343" width="11" style="13" bestFit="1" customWidth="1"/>
    <col min="14344" max="14591" width="9" style="13"/>
    <col min="14592" max="14592" width="37.625" style="13" customWidth="1"/>
    <col min="14593" max="14593" width="13.75" style="13" bestFit="1" customWidth="1"/>
    <col min="14594" max="14594" width="10.125" style="13" bestFit="1" customWidth="1"/>
    <col min="14595" max="14595" width="11.875" style="13" bestFit="1" customWidth="1"/>
    <col min="14596" max="14596" width="23" style="13" customWidth="1"/>
    <col min="14597" max="14597" width="13" style="13" bestFit="1" customWidth="1"/>
    <col min="14598" max="14598" width="11.875" style="13" bestFit="1" customWidth="1"/>
    <col min="14599" max="14599" width="11" style="13" bestFit="1" customWidth="1"/>
    <col min="14600" max="14847" width="9" style="13"/>
    <col min="14848" max="14848" width="37.625" style="13" customWidth="1"/>
    <col min="14849" max="14849" width="13.75" style="13" bestFit="1" customWidth="1"/>
    <col min="14850" max="14850" width="10.125" style="13" bestFit="1" customWidth="1"/>
    <col min="14851" max="14851" width="11.875" style="13" bestFit="1" customWidth="1"/>
    <col min="14852" max="14852" width="23" style="13" customWidth="1"/>
    <col min="14853" max="14853" width="13" style="13" bestFit="1" customWidth="1"/>
    <col min="14854" max="14854" width="11.875" style="13" bestFit="1" customWidth="1"/>
    <col min="14855" max="14855" width="11" style="13" bestFit="1" customWidth="1"/>
    <col min="14856" max="15103" width="9" style="13"/>
    <col min="15104" max="15104" width="37.625" style="13" customWidth="1"/>
    <col min="15105" max="15105" width="13.75" style="13" bestFit="1" customWidth="1"/>
    <col min="15106" max="15106" width="10.125" style="13" bestFit="1" customWidth="1"/>
    <col min="15107" max="15107" width="11.875" style="13" bestFit="1" customWidth="1"/>
    <col min="15108" max="15108" width="23" style="13" customWidth="1"/>
    <col min="15109" max="15109" width="13" style="13" bestFit="1" customWidth="1"/>
    <col min="15110" max="15110" width="11.875" style="13" bestFit="1" customWidth="1"/>
    <col min="15111" max="15111" width="11" style="13" bestFit="1" customWidth="1"/>
    <col min="15112" max="15359" width="9" style="13"/>
    <col min="15360" max="15360" width="37.625" style="13" customWidth="1"/>
    <col min="15361" max="15361" width="13.75" style="13" bestFit="1" customWidth="1"/>
    <col min="15362" max="15362" width="10.125" style="13" bestFit="1" customWidth="1"/>
    <col min="15363" max="15363" width="11.875" style="13" bestFit="1" customWidth="1"/>
    <col min="15364" max="15364" width="23" style="13" customWidth="1"/>
    <col min="15365" max="15365" width="13" style="13" bestFit="1" customWidth="1"/>
    <col min="15366" max="15366" width="11.875" style="13" bestFit="1" customWidth="1"/>
    <col min="15367" max="15367" width="11" style="13" bestFit="1" customWidth="1"/>
    <col min="15368" max="15615" width="9" style="13"/>
    <col min="15616" max="15616" width="37.625" style="13" customWidth="1"/>
    <col min="15617" max="15617" width="13.75" style="13" bestFit="1" customWidth="1"/>
    <col min="15618" max="15618" width="10.125" style="13" bestFit="1" customWidth="1"/>
    <col min="15619" max="15619" width="11.875" style="13" bestFit="1" customWidth="1"/>
    <col min="15620" max="15620" width="23" style="13" customWidth="1"/>
    <col min="15621" max="15621" width="13" style="13" bestFit="1" customWidth="1"/>
    <col min="15622" max="15622" width="11.875" style="13" bestFit="1" customWidth="1"/>
    <col min="15623" max="15623" width="11" style="13" bestFit="1" customWidth="1"/>
    <col min="15624" max="15871" width="9" style="13"/>
    <col min="15872" max="15872" width="37.625" style="13" customWidth="1"/>
    <col min="15873" max="15873" width="13.75" style="13" bestFit="1" customWidth="1"/>
    <col min="15874" max="15874" width="10.125" style="13" bestFit="1" customWidth="1"/>
    <col min="15875" max="15875" width="11.875" style="13" bestFit="1" customWidth="1"/>
    <col min="15876" max="15876" width="23" style="13" customWidth="1"/>
    <col min="15877" max="15877" width="13" style="13" bestFit="1" customWidth="1"/>
    <col min="15878" max="15878" width="11.875" style="13" bestFit="1" customWidth="1"/>
    <col min="15879" max="15879" width="11" style="13" bestFit="1" customWidth="1"/>
    <col min="15880" max="16127" width="9" style="13"/>
    <col min="16128" max="16128" width="37.625" style="13" customWidth="1"/>
    <col min="16129" max="16129" width="13.75" style="13" bestFit="1" customWidth="1"/>
    <col min="16130" max="16130" width="10.125" style="13" bestFit="1" customWidth="1"/>
    <col min="16131" max="16131" width="11.875" style="13" bestFit="1" customWidth="1"/>
    <col min="16132" max="16132" width="23" style="13" customWidth="1"/>
    <col min="16133" max="16133" width="13" style="13" bestFit="1" customWidth="1"/>
    <col min="16134" max="16134" width="11.875" style="13" bestFit="1" customWidth="1"/>
    <col min="16135" max="16135" width="11" style="13" bestFit="1" customWidth="1"/>
    <col min="16136" max="16384" width="9" style="13"/>
  </cols>
  <sheetData>
    <row r="1" spans="1:11" ht="9.75" customHeight="1" x14ac:dyDescent="0.15"/>
    <row r="2" spans="1:11" ht="14.25" x14ac:dyDescent="0.15">
      <c r="A2" s="76" t="s">
        <v>152</v>
      </c>
      <c r="B2" s="76"/>
      <c r="C2" s="76"/>
      <c r="D2" s="76"/>
      <c r="E2" s="76"/>
      <c r="G2" s="76"/>
      <c r="H2" s="76"/>
      <c r="I2" s="76"/>
      <c r="J2" s="76"/>
      <c r="K2" s="76"/>
    </row>
    <row r="3" spans="1:11" ht="11.25" customHeight="1" x14ac:dyDescent="0.15">
      <c r="A3" s="14"/>
      <c r="B3" s="14"/>
      <c r="C3" s="14"/>
      <c r="D3" s="14"/>
      <c r="E3" s="14"/>
      <c r="G3" s="14"/>
      <c r="H3" s="14"/>
      <c r="I3" s="14"/>
      <c r="J3" s="14"/>
      <c r="K3" s="14"/>
    </row>
    <row r="4" spans="1:11" ht="14.25" x14ac:dyDescent="0.15">
      <c r="A4" s="15" t="s">
        <v>42</v>
      </c>
      <c r="B4" s="15"/>
      <c r="C4" s="15"/>
      <c r="D4" s="14"/>
      <c r="E4" s="16"/>
      <c r="G4" s="15"/>
      <c r="H4" s="15"/>
      <c r="I4" s="15"/>
      <c r="J4" s="14"/>
      <c r="K4" s="16" t="s">
        <v>58</v>
      </c>
    </row>
    <row r="5" spans="1:11" ht="21" customHeight="1" thickBot="1" x14ac:dyDescent="0.2">
      <c r="A5" s="17" t="s">
        <v>43</v>
      </c>
      <c r="B5" s="17"/>
      <c r="C5" s="17"/>
      <c r="D5" s="14"/>
      <c r="E5" s="18" t="s">
        <v>44</v>
      </c>
      <c r="G5" s="15" t="s">
        <v>48</v>
      </c>
      <c r="H5" s="15"/>
      <c r="I5" s="15"/>
      <c r="J5" s="14"/>
      <c r="K5" s="18" t="s">
        <v>44</v>
      </c>
    </row>
    <row r="6" spans="1:11" ht="29.25" customHeight="1" x14ac:dyDescent="0.15">
      <c r="A6" s="249" t="s">
        <v>45</v>
      </c>
      <c r="B6" s="250" t="s">
        <v>153</v>
      </c>
      <c r="C6" s="250" t="s">
        <v>108</v>
      </c>
      <c r="D6" s="258" t="s">
        <v>155</v>
      </c>
      <c r="E6" s="253" t="s">
        <v>46</v>
      </c>
      <c r="G6" s="243" t="s">
        <v>45</v>
      </c>
      <c r="H6" s="244" t="s">
        <v>153</v>
      </c>
      <c r="I6" s="244" t="s">
        <v>108</v>
      </c>
      <c r="J6" s="261" t="s">
        <v>156</v>
      </c>
      <c r="K6" s="247" t="s">
        <v>46</v>
      </c>
    </row>
    <row r="7" spans="1:11" ht="21.75" customHeight="1" x14ac:dyDescent="0.15">
      <c r="A7" s="20" t="s">
        <v>150</v>
      </c>
      <c r="B7" s="286"/>
      <c r="C7" s="286"/>
      <c r="D7" s="287"/>
      <c r="E7" s="71"/>
      <c r="G7" s="254" t="s">
        <v>151</v>
      </c>
      <c r="H7" s="288"/>
      <c r="I7" s="271"/>
      <c r="J7" s="289"/>
      <c r="K7" s="260"/>
    </row>
    <row r="8" spans="1:11" ht="21.75" customHeight="1" x14ac:dyDescent="0.15">
      <c r="A8" s="265" t="str">
        <f>IF(項目!B2="","",項目!B2)</f>
        <v>繰越金</v>
      </c>
      <c r="B8" s="286"/>
      <c r="C8" s="286"/>
      <c r="D8" s="287"/>
      <c r="E8" s="71"/>
      <c r="G8" s="267" t="str">
        <f>IF(項目!D2="","",項目!D2)</f>
        <v>予備費</v>
      </c>
      <c r="H8" s="290"/>
      <c r="I8" s="290"/>
      <c r="J8" s="291"/>
      <c r="K8" s="260"/>
    </row>
    <row r="9" spans="1:11" ht="21.75" customHeight="1" x14ac:dyDescent="0.15">
      <c r="A9" s="265" t="str">
        <f>IF(項目!B3="","",項目!B3)</f>
        <v>部費</v>
      </c>
      <c r="B9" s="286"/>
      <c r="C9" s="286"/>
      <c r="D9" s="287"/>
      <c r="E9" s="71"/>
      <c r="G9" s="267" t="str">
        <f>IF(項目!D3="","",項目!D3)</f>
        <v/>
      </c>
      <c r="H9" s="290"/>
      <c r="I9" s="290"/>
      <c r="J9" s="291"/>
      <c r="K9" s="260"/>
    </row>
    <row r="10" spans="1:11" ht="21.75" customHeight="1" x14ac:dyDescent="0.15">
      <c r="A10" s="265" t="str">
        <f>IF(項目!B4="","",項目!B4)</f>
        <v/>
      </c>
      <c r="B10" s="286"/>
      <c r="C10" s="286"/>
      <c r="D10" s="287"/>
      <c r="E10" s="71"/>
      <c r="G10" s="267" t="str">
        <f>IF(項目!D4="","",項目!D4)</f>
        <v/>
      </c>
      <c r="H10" s="290"/>
      <c r="I10" s="290"/>
      <c r="J10" s="291"/>
      <c r="K10" s="260"/>
    </row>
    <row r="11" spans="1:11" ht="21.75" customHeight="1" x14ac:dyDescent="0.15">
      <c r="A11" s="265" t="str">
        <f>IF(項目!B5="","",項目!B5)</f>
        <v/>
      </c>
      <c r="B11" s="286"/>
      <c r="C11" s="286"/>
      <c r="D11" s="287"/>
      <c r="E11" s="71"/>
      <c r="G11" s="267" t="str">
        <f>IF(項目!D5="","",項目!D5)</f>
        <v/>
      </c>
      <c r="H11" s="290"/>
      <c r="I11" s="290"/>
      <c r="J11" s="291"/>
      <c r="K11" s="260"/>
    </row>
    <row r="12" spans="1:11" ht="21.75" customHeight="1" x14ac:dyDescent="0.15">
      <c r="A12" s="265" t="str">
        <f>IF(項目!B6="","",項目!B6)</f>
        <v/>
      </c>
      <c r="B12" s="286"/>
      <c r="C12" s="286"/>
      <c r="D12" s="287"/>
      <c r="E12" s="71"/>
      <c r="G12" s="267" t="str">
        <f>IF(項目!D6="","",項目!D6)</f>
        <v/>
      </c>
      <c r="H12" s="290"/>
      <c r="I12" s="290"/>
      <c r="J12" s="291"/>
      <c r="K12" s="260"/>
    </row>
    <row r="13" spans="1:11" ht="21.75" customHeight="1" x14ac:dyDescent="0.15">
      <c r="A13" s="265" t="str">
        <f>IF(項目!B7="","",項目!B7)</f>
        <v/>
      </c>
      <c r="B13" s="286"/>
      <c r="C13" s="286"/>
      <c r="D13" s="287"/>
      <c r="E13" s="71"/>
      <c r="G13" s="267" t="str">
        <f>IF(項目!D7="","",項目!D7)</f>
        <v/>
      </c>
      <c r="H13" s="290"/>
      <c r="I13" s="290"/>
      <c r="J13" s="291"/>
      <c r="K13" s="260"/>
    </row>
    <row r="14" spans="1:11" ht="21.75" customHeight="1" x14ac:dyDescent="0.15">
      <c r="A14" s="265" t="str">
        <f>IF(項目!B8="","",項目!B8)</f>
        <v/>
      </c>
      <c r="B14" s="286"/>
      <c r="C14" s="286"/>
      <c r="D14" s="287"/>
      <c r="E14" s="71"/>
      <c r="G14" s="267" t="str">
        <f>IF(項目!D8="","",項目!D8)</f>
        <v/>
      </c>
      <c r="H14" s="290"/>
      <c r="I14" s="290"/>
      <c r="J14" s="291"/>
      <c r="K14" s="260"/>
    </row>
    <row r="15" spans="1:11" ht="21.75" customHeight="1" x14ac:dyDescent="0.15">
      <c r="A15" s="265" t="str">
        <f>IF(項目!B9="","",項目!B9)</f>
        <v/>
      </c>
      <c r="B15" s="286"/>
      <c r="C15" s="286"/>
      <c r="D15" s="287"/>
      <c r="E15" s="71"/>
      <c r="G15" s="267" t="str">
        <f>IF(項目!D9="","",項目!D9)</f>
        <v/>
      </c>
      <c r="H15" s="290"/>
      <c r="I15" s="290"/>
      <c r="J15" s="291"/>
      <c r="K15" s="260"/>
    </row>
    <row r="16" spans="1:11" ht="21.75" customHeight="1" x14ac:dyDescent="0.15">
      <c r="A16" s="265" t="str">
        <f>IF(項目!B10="","",項目!B10)</f>
        <v/>
      </c>
      <c r="B16" s="286"/>
      <c r="C16" s="286"/>
      <c r="D16" s="287"/>
      <c r="E16" s="71"/>
      <c r="G16" s="267" t="str">
        <f>IF(項目!D10="","",項目!D10)</f>
        <v/>
      </c>
      <c r="H16" s="290"/>
      <c r="I16" s="290"/>
      <c r="J16" s="291"/>
      <c r="K16" s="260"/>
    </row>
    <row r="17" spans="1:11" ht="21.75" customHeight="1" x14ac:dyDescent="0.15">
      <c r="A17" s="265" t="str">
        <f>IF(項目!B11="","",項目!B11)</f>
        <v/>
      </c>
      <c r="B17" s="286"/>
      <c r="C17" s="286"/>
      <c r="D17" s="287"/>
      <c r="E17" s="71"/>
      <c r="G17" s="267" t="str">
        <f>IF(項目!D11="","",項目!D11)</f>
        <v/>
      </c>
      <c r="H17" s="290"/>
      <c r="I17" s="290"/>
      <c r="J17" s="291"/>
      <c r="K17" s="260"/>
    </row>
    <row r="18" spans="1:11" ht="21.75" customHeight="1" x14ac:dyDescent="0.15">
      <c r="A18" s="265" t="str">
        <f>IF(項目!B12="","",項目!B12)</f>
        <v/>
      </c>
      <c r="B18" s="286"/>
      <c r="C18" s="286"/>
      <c r="D18" s="287"/>
      <c r="E18" s="71"/>
      <c r="G18" s="267" t="str">
        <f>IF(項目!D12="","",項目!D12)</f>
        <v/>
      </c>
      <c r="H18" s="290"/>
      <c r="I18" s="290"/>
      <c r="J18" s="291"/>
      <c r="K18" s="260"/>
    </row>
    <row r="19" spans="1:11" ht="21.75" customHeight="1" x14ac:dyDescent="0.15">
      <c r="A19" s="265" t="str">
        <f>IF(項目!B13="","",項目!B13)</f>
        <v/>
      </c>
      <c r="B19" s="286"/>
      <c r="C19" s="286"/>
      <c r="D19" s="287"/>
      <c r="E19" s="71"/>
      <c r="G19" s="267" t="str">
        <f>IF(項目!D13="","",項目!D13)</f>
        <v/>
      </c>
      <c r="H19" s="290"/>
      <c r="I19" s="290"/>
      <c r="J19" s="291"/>
      <c r="K19" s="260"/>
    </row>
    <row r="20" spans="1:11" ht="21.75" customHeight="1" x14ac:dyDescent="0.15">
      <c r="A20" s="265" t="str">
        <f>IF(項目!B14="","",項目!B14)</f>
        <v/>
      </c>
      <c r="B20" s="286"/>
      <c r="C20" s="286"/>
      <c r="D20" s="287"/>
      <c r="E20" s="71"/>
      <c r="G20" s="267" t="str">
        <f>IF(項目!D14="","",項目!D14)</f>
        <v/>
      </c>
      <c r="H20" s="290"/>
      <c r="I20" s="290"/>
      <c r="J20" s="291"/>
      <c r="K20" s="260"/>
    </row>
    <row r="21" spans="1:11" ht="21.75" customHeight="1" x14ac:dyDescent="0.15">
      <c r="A21" s="265" t="str">
        <f>IF(項目!B15="","",項目!B15)</f>
        <v/>
      </c>
      <c r="B21" s="286"/>
      <c r="C21" s="286"/>
      <c r="D21" s="287"/>
      <c r="E21" s="71"/>
      <c r="G21" s="267" t="str">
        <f>IF(項目!D15="","",項目!D15)</f>
        <v/>
      </c>
      <c r="H21" s="290"/>
      <c r="I21" s="290"/>
      <c r="J21" s="291"/>
      <c r="K21" s="260"/>
    </row>
    <row r="22" spans="1:11" ht="21.75" customHeight="1" x14ac:dyDescent="0.15">
      <c r="A22" s="265" t="str">
        <f>IF(項目!B16="","",項目!B16)</f>
        <v/>
      </c>
      <c r="B22" s="286"/>
      <c r="C22" s="286"/>
      <c r="D22" s="287"/>
      <c r="E22" s="71"/>
      <c r="G22" s="267" t="str">
        <f>IF(項目!D16="","",項目!D16)</f>
        <v/>
      </c>
      <c r="H22" s="290"/>
      <c r="I22" s="290"/>
      <c r="J22" s="291"/>
      <c r="K22" s="260"/>
    </row>
    <row r="23" spans="1:11" ht="21.75" customHeight="1" x14ac:dyDescent="0.15">
      <c r="A23" s="265" t="str">
        <f>IF(項目!B17="","",項目!B17)</f>
        <v/>
      </c>
      <c r="B23" s="286"/>
      <c r="C23" s="286"/>
      <c r="D23" s="287"/>
      <c r="E23" s="71"/>
      <c r="G23" s="267" t="str">
        <f>IF(項目!D17="","",項目!D17)</f>
        <v/>
      </c>
      <c r="H23" s="290"/>
      <c r="I23" s="290"/>
      <c r="J23" s="291"/>
      <c r="K23" s="260"/>
    </row>
    <row r="24" spans="1:11" ht="21.75" customHeight="1" x14ac:dyDescent="0.15">
      <c r="A24" s="265" t="str">
        <f>IF(項目!B18="","",項目!B18)</f>
        <v/>
      </c>
      <c r="B24" s="286"/>
      <c r="C24" s="286"/>
      <c r="D24" s="287"/>
      <c r="E24" s="71"/>
      <c r="G24" s="267" t="str">
        <f>IF(項目!D18="","",項目!D18)</f>
        <v/>
      </c>
      <c r="H24" s="290"/>
      <c r="I24" s="290"/>
      <c r="J24" s="291"/>
      <c r="K24" s="260"/>
    </row>
    <row r="25" spans="1:11" ht="21.75" customHeight="1" x14ac:dyDescent="0.15">
      <c r="A25" s="265" t="str">
        <f>IF(項目!B19="","",項目!B19)</f>
        <v/>
      </c>
      <c r="B25" s="286"/>
      <c r="C25" s="286"/>
      <c r="D25" s="287"/>
      <c r="E25" s="71"/>
      <c r="G25" s="267" t="str">
        <f>IF(項目!D19="","",項目!D19)</f>
        <v/>
      </c>
      <c r="H25" s="290"/>
      <c r="I25" s="290"/>
      <c r="J25" s="291"/>
      <c r="K25" s="260"/>
    </row>
    <row r="26" spans="1:11" ht="21.75" customHeight="1" x14ac:dyDescent="0.15">
      <c r="A26" s="265" t="str">
        <f>IF(項目!B20="","",項目!B20)</f>
        <v/>
      </c>
      <c r="B26" s="286"/>
      <c r="C26" s="286"/>
      <c r="D26" s="287"/>
      <c r="E26" s="71"/>
      <c r="G26" s="267" t="str">
        <f>IF(項目!D20="","",項目!D20)</f>
        <v/>
      </c>
      <c r="H26" s="290"/>
      <c r="I26" s="290"/>
      <c r="J26" s="291"/>
      <c r="K26" s="260"/>
    </row>
    <row r="27" spans="1:11" ht="21.75" customHeight="1" x14ac:dyDescent="0.15">
      <c r="A27" s="265" t="str">
        <f>IF(項目!B21="","",項目!B21)</f>
        <v/>
      </c>
      <c r="B27" s="286"/>
      <c r="C27" s="286"/>
      <c r="D27" s="287"/>
      <c r="E27" s="71"/>
      <c r="G27" s="267" t="str">
        <f>IF(項目!D21="","",項目!D21)</f>
        <v/>
      </c>
      <c r="H27" s="290"/>
      <c r="I27" s="290"/>
      <c r="J27" s="291"/>
      <c r="K27" s="260"/>
    </row>
    <row r="28" spans="1:11" ht="21.75" customHeight="1" x14ac:dyDescent="0.15">
      <c r="A28" s="265" t="str">
        <f>IF(項目!B22="","",項目!B22)</f>
        <v/>
      </c>
      <c r="B28" s="286"/>
      <c r="C28" s="286"/>
      <c r="D28" s="287"/>
      <c r="E28" s="71"/>
      <c r="G28" s="267" t="str">
        <f>IF(項目!D22="","",項目!D22)</f>
        <v/>
      </c>
      <c r="H28" s="290"/>
      <c r="I28" s="290"/>
      <c r="J28" s="291"/>
      <c r="K28" s="260"/>
    </row>
    <row r="29" spans="1:11" ht="21.75" customHeight="1" x14ac:dyDescent="0.15">
      <c r="A29" s="265" t="str">
        <f>IF(項目!B23="","",項目!B23)</f>
        <v/>
      </c>
      <c r="B29" s="286"/>
      <c r="C29" s="286"/>
      <c r="D29" s="287"/>
      <c r="E29" s="71"/>
      <c r="G29" s="267" t="str">
        <f>IF(項目!D23="","",項目!D23)</f>
        <v/>
      </c>
      <c r="H29" s="290"/>
      <c r="I29" s="290"/>
      <c r="J29" s="291"/>
      <c r="K29" s="260"/>
    </row>
    <row r="30" spans="1:11" ht="21.75" customHeight="1" x14ac:dyDescent="0.15">
      <c r="A30" s="265" t="str">
        <f>IF(項目!B24="","",項目!B24)</f>
        <v/>
      </c>
      <c r="B30" s="286"/>
      <c r="C30" s="286"/>
      <c r="D30" s="287"/>
      <c r="E30" s="71"/>
      <c r="G30" s="267" t="str">
        <f>IF(項目!D24="","",項目!D24)</f>
        <v/>
      </c>
      <c r="H30" s="290"/>
      <c r="I30" s="290"/>
      <c r="J30" s="291"/>
      <c r="K30" s="260"/>
    </row>
    <row r="31" spans="1:11" ht="21.75" customHeight="1" x14ac:dyDescent="0.15">
      <c r="A31" s="265" t="str">
        <f>IF(項目!B25="","",項目!B25)</f>
        <v/>
      </c>
      <c r="B31" s="286"/>
      <c r="C31" s="286"/>
      <c r="D31" s="287"/>
      <c r="E31" s="71"/>
      <c r="G31" s="267" t="str">
        <f>IF(項目!D25="","",項目!D25)</f>
        <v/>
      </c>
      <c r="H31" s="290"/>
      <c r="I31" s="290"/>
      <c r="J31" s="291"/>
      <c r="K31" s="260"/>
    </row>
    <row r="32" spans="1:11" ht="21.75" customHeight="1" x14ac:dyDescent="0.15">
      <c r="A32" s="265" t="str">
        <f>IF(項目!B26="","",項目!B26)</f>
        <v/>
      </c>
      <c r="B32" s="286"/>
      <c r="C32" s="286"/>
      <c r="D32" s="287"/>
      <c r="E32" s="71"/>
      <c r="G32" s="267" t="str">
        <f>IF(項目!D26="","",項目!D26)</f>
        <v/>
      </c>
      <c r="H32" s="290"/>
      <c r="I32" s="290"/>
      <c r="J32" s="291"/>
      <c r="K32" s="260"/>
    </row>
    <row r="33" spans="1:11" ht="21.75" customHeight="1" x14ac:dyDescent="0.15">
      <c r="A33" s="265" t="str">
        <f>IF(項目!B27="","",項目!B27)</f>
        <v/>
      </c>
      <c r="B33" s="286"/>
      <c r="C33" s="286"/>
      <c r="D33" s="287"/>
      <c r="E33" s="71"/>
      <c r="G33" s="267" t="str">
        <f>IF(項目!D27="","",項目!D27)</f>
        <v/>
      </c>
      <c r="H33" s="290"/>
      <c r="I33" s="290"/>
      <c r="J33" s="291"/>
      <c r="K33" s="260"/>
    </row>
    <row r="34" spans="1:11" ht="21.75" customHeight="1" x14ac:dyDescent="0.15">
      <c r="A34" s="265" t="str">
        <f>IF(項目!B28="","",項目!B28)</f>
        <v/>
      </c>
      <c r="B34" s="286"/>
      <c r="C34" s="286"/>
      <c r="D34" s="287"/>
      <c r="E34" s="71"/>
      <c r="G34" s="267" t="str">
        <f>IF(項目!D28="","",項目!D28)</f>
        <v/>
      </c>
      <c r="H34" s="290"/>
      <c r="I34" s="290"/>
      <c r="J34" s="291"/>
      <c r="K34" s="262"/>
    </row>
    <row r="35" spans="1:11" ht="21.75" customHeight="1" x14ac:dyDescent="0.15">
      <c r="A35" s="265" t="str">
        <f>IF(項目!B29="","",項目!B29)</f>
        <v/>
      </c>
      <c r="B35" s="286"/>
      <c r="C35" s="286"/>
      <c r="D35" s="287"/>
      <c r="E35" s="71"/>
      <c r="G35" s="267" t="str">
        <f>IF(項目!D29="","",項目!D29)</f>
        <v/>
      </c>
      <c r="H35" s="290"/>
      <c r="I35" s="290"/>
      <c r="J35" s="291"/>
      <c r="K35" s="260"/>
    </row>
    <row r="36" spans="1:11" ht="21.75" customHeight="1" x14ac:dyDescent="0.15">
      <c r="A36" s="265" t="str">
        <f>IF(項目!B30="","",項目!B30)</f>
        <v/>
      </c>
      <c r="B36" s="286"/>
      <c r="C36" s="286"/>
      <c r="D36" s="287"/>
      <c r="E36" s="71"/>
      <c r="G36" s="267" t="str">
        <f>IF(項目!D30="","",項目!D30)</f>
        <v/>
      </c>
      <c r="H36" s="290"/>
      <c r="I36" s="290"/>
      <c r="J36" s="291"/>
      <c r="K36" s="260"/>
    </row>
    <row r="37" spans="1:11" ht="21.75" customHeight="1" x14ac:dyDescent="0.15">
      <c r="A37" s="265" t="str">
        <f>IF(項目!B31="","",項目!B31)</f>
        <v/>
      </c>
      <c r="B37" s="286"/>
      <c r="C37" s="286"/>
      <c r="D37" s="287"/>
      <c r="E37" s="71"/>
      <c r="G37" s="267" t="str">
        <f>IF(項目!D31="","",項目!D31)</f>
        <v/>
      </c>
      <c r="H37" s="290"/>
      <c r="I37" s="290"/>
      <c r="J37" s="291"/>
      <c r="K37" s="260"/>
    </row>
    <row r="38" spans="1:11" ht="21.75" customHeight="1" x14ac:dyDescent="0.15">
      <c r="A38" s="266"/>
      <c r="B38" s="286"/>
      <c r="C38" s="286"/>
      <c r="D38" s="287"/>
      <c r="E38" s="71"/>
      <c r="G38" s="268"/>
      <c r="H38" s="290"/>
      <c r="I38" s="290"/>
      <c r="J38" s="291"/>
      <c r="K38" s="262"/>
    </row>
    <row r="39" spans="1:11" ht="35.25" customHeight="1" thickBot="1" x14ac:dyDescent="0.2">
      <c r="A39" s="19" t="s">
        <v>47</v>
      </c>
      <c r="B39" s="270">
        <f>SUM(B7:B38)</f>
        <v>0</v>
      </c>
      <c r="C39" s="270">
        <f>SUM(C7:C38)</f>
        <v>0</v>
      </c>
      <c r="D39" s="264">
        <f>SUM(D7:D38)</f>
        <v>0</v>
      </c>
      <c r="E39" s="259"/>
      <c r="G39" s="28" t="s">
        <v>47</v>
      </c>
      <c r="H39" s="270">
        <f>SUM(H7:H38)</f>
        <v>0</v>
      </c>
      <c r="I39" s="270">
        <f>SUM(I7:I38)</f>
        <v>0</v>
      </c>
      <c r="J39" s="264">
        <f>SUM(J7:J38)</f>
        <v>0</v>
      </c>
      <c r="K39" s="263"/>
    </row>
    <row r="40" spans="1:11" ht="9.75" customHeight="1" x14ac:dyDescent="0.15">
      <c r="A40" s="14"/>
      <c r="B40" s="14"/>
      <c r="C40" s="14"/>
      <c r="D40" s="14"/>
      <c r="E40" s="14"/>
      <c r="G40" s="31"/>
      <c r="H40" s="31"/>
      <c r="I40" s="31"/>
      <c r="J40" s="31"/>
      <c r="K40" s="32"/>
    </row>
    <row r="41" spans="1:11" ht="15" customHeight="1" x14ac:dyDescent="0.15">
      <c r="A41" s="31"/>
      <c r="B41" s="31"/>
      <c r="C41" s="31"/>
      <c r="D41" s="31"/>
      <c r="E41" s="32"/>
    </row>
    <row r="42" spans="1:11" ht="32.25" customHeight="1" x14ac:dyDescent="0.15">
      <c r="A42" s="405" t="s">
        <v>234</v>
      </c>
      <c r="B42" s="483" t="s">
        <v>236</v>
      </c>
      <c r="C42" s="483"/>
      <c r="D42" s="484"/>
      <c r="H42" s="480" t="s">
        <v>157</v>
      </c>
      <c r="I42" s="481"/>
      <c r="J42" s="482"/>
      <c r="K42" s="269">
        <f>J39-J8</f>
        <v>0</v>
      </c>
    </row>
    <row r="43" spans="1:11" ht="24" customHeight="1" x14ac:dyDescent="0.15">
      <c r="A43" s="406"/>
      <c r="B43" s="404">
        <f>C39-I39</f>
        <v>0</v>
      </c>
      <c r="C43" s="403"/>
      <c r="D43" s="402"/>
    </row>
    <row r="44" spans="1:11" ht="24" customHeight="1" x14ac:dyDescent="0.15"/>
    <row r="45" spans="1:11" ht="24" customHeight="1" x14ac:dyDescent="0.15"/>
    <row r="46" spans="1:11" ht="24" customHeight="1" x14ac:dyDescent="0.15"/>
    <row r="47" spans="1:11" ht="24" customHeight="1" x14ac:dyDescent="0.15"/>
    <row r="48" spans="1:11" ht="24" customHeight="1" x14ac:dyDescent="0.15"/>
    <row r="49" spans="1:11" ht="24" customHeight="1" x14ac:dyDescent="0.15"/>
    <row r="50" spans="1:11" ht="24" customHeight="1" x14ac:dyDescent="0.15"/>
    <row r="51" spans="1:11" ht="15" customHeight="1" x14ac:dyDescent="0.15"/>
    <row r="52" spans="1:11" s="35" customFormat="1" ht="21" customHeight="1" x14ac:dyDescent="0.15">
      <c r="A52" s="13"/>
      <c r="B52" s="13"/>
      <c r="C52" s="13"/>
      <c r="D52" s="13"/>
      <c r="E52" s="13"/>
      <c r="F52" s="13"/>
      <c r="G52" s="13"/>
      <c r="H52" s="13"/>
      <c r="I52" s="13"/>
      <c r="J52" s="13"/>
      <c r="K52" s="13"/>
    </row>
    <row r="53" spans="1:11" s="39" customFormat="1" ht="21" customHeight="1" x14ac:dyDescent="0.15">
      <c r="A53" s="13"/>
      <c r="B53" s="13"/>
      <c r="C53" s="13"/>
      <c r="D53" s="13"/>
      <c r="E53" s="13"/>
      <c r="F53" s="13"/>
      <c r="G53" s="13"/>
      <c r="H53" s="13"/>
      <c r="I53" s="13"/>
      <c r="J53" s="13"/>
      <c r="K53" s="13"/>
    </row>
  </sheetData>
  <sheetProtection selectLockedCells="1" selectUnlockedCells="1"/>
  <mergeCells count="2">
    <mergeCell ref="H42:J42"/>
    <mergeCell ref="B42:D42"/>
  </mergeCells>
  <phoneticPr fontId="2"/>
  <pageMargins left="0.82677165354330717" right="0.19685039370078741" top="0.98425196850393704" bottom="0.62992125984251968" header="0.51181102362204722" footer="0.51181102362204722"/>
  <pageSetup paperSize="9"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3"/>
  <sheetViews>
    <sheetView zoomScale="75" zoomScaleNormal="75" workbookViewId="0">
      <selection activeCell="H17" sqref="H16:H17"/>
    </sheetView>
  </sheetViews>
  <sheetFormatPr defaultRowHeight="13.5" x14ac:dyDescent="0.15"/>
  <cols>
    <col min="1" max="1" width="37.625" style="13" customWidth="1"/>
    <col min="2" max="3" width="13.75" style="13" customWidth="1"/>
    <col min="4" max="5" width="23" style="13" customWidth="1"/>
    <col min="6" max="6" width="4.375" style="13" customWidth="1"/>
    <col min="7" max="7" width="37.625" style="13" customWidth="1"/>
    <col min="8" max="9" width="13.75" style="13" customWidth="1"/>
    <col min="10" max="11" width="23" style="13" customWidth="1"/>
    <col min="12" max="255" width="9" style="13"/>
    <col min="256" max="256" width="37.625" style="13" customWidth="1"/>
    <col min="257" max="257" width="13.75" style="13" bestFit="1" customWidth="1"/>
    <col min="258" max="258" width="10.125" style="13" bestFit="1" customWidth="1"/>
    <col min="259" max="259" width="11.875" style="13" bestFit="1" customWidth="1"/>
    <col min="260" max="260" width="23" style="13" customWidth="1"/>
    <col min="261" max="261" width="13" style="13" bestFit="1" customWidth="1"/>
    <col min="262" max="262" width="11.875" style="13" bestFit="1" customWidth="1"/>
    <col min="263" max="263" width="11" style="13" bestFit="1" customWidth="1"/>
    <col min="264" max="511" width="9" style="13"/>
    <col min="512" max="512" width="37.625" style="13" customWidth="1"/>
    <col min="513" max="513" width="13.75" style="13" bestFit="1" customWidth="1"/>
    <col min="514" max="514" width="10.125" style="13" bestFit="1" customWidth="1"/>
    <col min="515" max="515" width="11.875" style="13" bestFit="1" customWidth="1"/>
    <col min="516" max="516" width="23" style="13" customWidth="1"/>
    <col min="517" max="517" width="13" style="13" bestFit="1" customWidth="1"/>
    <col min="518" max="518" width="11.875" style="13" bestFit="1" customWidth="1"/>
    <col min="519" max="519" width="11" style="13" bestFit="1" customWidth="1"/>
    <col min="520" max="767" width="9" style="13"/>
    <col min="768" max="768" width="37.625" style="13" customWidth="1"/>
    <col min="769" max="769" width="13.75" style="13" bestFit="1" customWidth="1"/>
    <col min="770" max="770" width="10.125" style="13" bestFit="1" customWidth="1"/>
    <col min="771" max="771" width="11.875" style="13" bestFit="1" customWidth="1"/>
    <col min="772" max="772" width="23" style="13" customWidth="1"/>
    <col min="773" max="773" width="13" style="13" bestFit="1" customWidth="1"/>
    <col min="774" max="774" width="11.875" style="13" bestFit="1" customWidth="1"/>
    <col min="775" max="775" width="11" style="13" bestFit="1" customWidth="1"/>
    <col min="776" max="1023" width="9" style="13"/>
    <col min="1024" max="1024" width="37.625" style="13" customWidth="1"/>
    <col min="1025" max="1025" width="13.75" style="13" bestFit="1" customWidth="1"/>
    <col min="1026" max="1026" width="10.125" style="13" bestFit="1" customWidth="1"/>
    <col min="1027" max="1027" width="11.875" style="13" bestFit="1" customWidth="1"/>
    <col min="1028" max="1028" width="23" style="13" customWidth="1"/>
    <col min="1029" max="1029" width="13" style="13" bestFit="1" customWidth="1"/>
    <col min="1030" max="1030" width="11.875" style="13" bestFit="1" customWidth="1"/>
    <col min="1031" max="1031" width="11" style="13" bestFit="1" customWidth="1"/>
    <col min="1032" max="1279" width="9" style="13"/>
    <col min="1280" max="1280" width="37.625" style="13" customWidth="1"/>
    <col min="1281" max="1281" width="13.75" style="13" bestFit="1" customWidth="1"/>
    <col min="1282" max="1282" width="10.125" style="13" bestFit="1" customWidth="1"/>
    <col min="1283" max="1283" width="11.875" style="13" bestFit="1" customWidth="1"/>
    <col min="1284" max="1284" width="23" style="13" customWidth="1"/>
    <col min="1285" max="1285" width="13" style="13" bestFit="1" customWidth="1"/>
    <col min="1286" max="1286" width="11.875" style="13" bestFit="1" customWidth="1"/>
    <col min="1287" max="1287" width="11" style="13" bestFit="1" customWidth="1"/>
    <col min="1288" max="1535" width="9" style="13"/>
    <col min="1536" max="1536" width="37.625" style="13" customWidth="1"/>
    <col min="1537" max="1537" width="13.75" style="13" bestFit="1" customWidth="1"/>
    <col min="1538" max="1538" width="10.125" style="13" bestFit="1" customWidth="1"/>
    <col min="1539" max="1539" width="11.875" style="13" bestFit="1" customWidth="1"/>
    <col min="1540" max="1540" width="23" style="13" customWidth="1"/>
    <col min="1541" max="1541" width="13" style="13" bestFit="1" customWidth="1"/>
    <col min="1542" max="1542" width="11.875" style="13" bestFit="1" customWidth="1"/>
    <col min="1543" max="1543" width="11" style="13" bestFit="1" customWidth="1"/>
    <col min="1544" max="1791" width="9" style="13"/>
    <col min="1792" max="1792" width="37.625" style="13" customWidth="1"/>
    <col min="1793" max="1793" width="13.75" style="13" bestFit="1" customWidth="1"/>
    <col min="1794" max="1794" width="10.125" style="13" bestFit="1" customWidth="1"/>
    <col min="1795" max="1795" width="11.875" style="13" bestFit="1" customWidth="1"/>
    <col min="1796" max="1796" width="23" style="13" customWidth="1"/>
    <col min="1797" max="1797" width="13" style="13" bestFit="1" customWidth="1"/>
    <col min="1798" max="1798" width="11.875" style="13" bestFit="1" customWidth="1"/>
    <col min="1799" max="1799" width="11" style="13" bestFit="1" customWidth="1"/>
    <col min="1800" max="2047" width="9" style="13"/>
    <col min="2048" max="2048" width="37.625" style="13" customWidth="1"/>
    <col min="2049" max="2049" width="13.75" style="13" bestFit="1" customWidth="1"/>
    <col min="2050" max="2050" width="10.125" style="13" bestFit="1" customWidth="1"/>
    <col min="2051" max="2051" width="11.875" style="13" bestFit="1" customWidth="1"/>
    <col min="2052" max="2052" width="23" style="13" customWidth="1"/>
    <col min="2053" max="2053" width="13" style="13" bestFit="1" customWidth="1"/>
    <col min="2054" max="2054" width="11.875" style="13" bestFit="1" customWidth="1"/>
    <col min="2055" max="2055" width="11" style="13" bestFit="1" customWidth="1"/>
    <col min="2056" max="2303" width="9" style="13"/>
    <col min="2304" max="2304" width="37.625" style="13" customWidth="1"/>
    <col min="2305" max="2305" width="13.75" style="13" bestFit="1" customWidth="1"/>
    <col min="2306" max="2306" width="10.125" style="13" bestFit="1" customWidth="1"/>
    <col min="2307" max="2307" width="11.875" style="13" bestFit="1" customWidth="1"/>
    <col min="2308" max="2308" width="23" style="13" customWidth="1"/>
    <col min="2309" max="2309" width="13" style="13" bestFit="1" customWidth="1"/>
    <col min="2310" max="2310" width="11.875" style="13" bestFit="1" customWidth="1"/>
    <col min="2311" max="2311" width="11" style="13" bestFit="1" customWidth="1"/>
    <col min="2312" max="2559" width="9" style="13"/>
    <col min="2560" max="2560" width="37.625" style="13" customWidth="1"/>
    <col min="2561" max="2561" width="13.75" style="13" bestFit="1" customWidth="1"/>
    <col min="2562" max="2562" width="10.125" style="13" bestFit="1" customWidth="1"/>
    <col min="2563" max="2563" width="11.875" style="13" bestFit="1" customWidth="1"/>
    <col min="2564" max="2564" width="23" style="13" customWidth="1"/>
    <col min="2565" max="2565" width="13" style="13" bestFit="1" customWidth="1"/>
    <col min="2566" max="2566" width="11.875" style="13" bestFit="1" customWidth="1"/>
    <col min="2567" max="2567" width="11" style="13" bestFit="1" customWidth="1"/>
    <col min="2568" max="2815" width="9" style="13"/>
    <col min="2816" max="2816" width="37.625" style="13" customWidth="1"/>
    <col min="2817" max="2817" width="13.75" style="13" bestFit="1" customWidth="1"/>
    <col min="2818" max="2818" width="10.125" style="13" bestFit="1" customWidth="1"/>
    <col min="2819" max="2819" width="11.875" style="13" bestFit="1" customWidth="1"/>
    <col min="2820" max="2820" width="23" style="13" customWidth="1"/>
    <col min="2821" max="2821" width="13" style="13" bestFit="1" customWidth="1"/>
    <col min="2822" max="2822" width="11.875" style="13" bestFit="1" customWidth="1"/>
    <col min="2823" max="2823" width="11" style="13" bestFit="1" customWidth="1"/>
    <col min="2824" max="3071" width="9" style="13"/>
    <col min="3072" max="3072" width="37.625" style="13" customWidth="1"/>
    <col min="3073" max="3073" width="13.75" style="13" bestFit="1" customWidth="1"/>
    <col min="3074" max="3074" width="10.125" style="13" bestFit="1" customWidth="1"/>
    <col min="3075" max="3075" width="11.875" style="13" bestFit="1" customWidth="1"/>
    <col min="3076" max="3076" width="23" style="13" customWidth="1"/>
    <col min="3077" max="3077" width="13" style="13" bestFit="1" customWidth="1"/>
    <col min="3078" max="3078" width="11.875" style="13" bestFit="1" customWidth="1"/>
    <col min="3079" max="3079" width="11" style="13" bestFit="1" customWidth="1"/>
    <col min="3080" max="3327" width="9" style="13"/>
    <col min="3328" max="3328" width="37.625" style="13" customWidth="1"/>
    <col min="3329" max="3329" width="13.75" style="13" bestFit="1" customWidth="1"/>
    <col min="3330" max="3330" width="10.125" style="13" bestFit="1" customWidth="1"/>
    <col min="3331" max="3331" width="11.875" style="13" bestFit="1" customWidth="1"/>
    <col min="3332" max="3332" width="23" style="13" customWidth="1"/>
    <col min="3333" max="3333" width="13" style="13" bestFit="1" customWidth="1"/>
    <col min="3334" max="3334" width="11.875" style="13" bestFit="1" customWidth="1"/>
    <col min="3335" max="3335" width="11" style="13" bestFit="1" customWidth="1"/>
    <col min="3336" max="3583" width="9" style="13"/>
    <col min="3584" max="3584" width="37.625" style="13" customWidth="1"/>
    <col min="3585" max="3585" width="13.75" style="13" bestFit="1" customWidth="1"/>
    <col min="3586" max="3586" width="10.125" style="13" bestFit="1" customWidth="1"/>
    <col min="3587" max="3587" width="11.875" style="13" bestFit="1" customWidth="1"/>
    <col min="3588" max="3588" width="23" style="13" customWidth="1"/>
    <col min="3589" max="3589" width="13" style="13" bestFit="1" customWidth="1"/>
    <col min="3590" max="3590" width="11.875" style="13" bestFit="1" customWidth="1"/>
    <col min="3591" max="3591" width="11" style="13" bestFit="1" customWidth="1"/>
    <col min="3592" max="3839" width="9" style="13"/>
    <col min="3840" max="3840" width="37.625" style="13" customWidth="1"/>
    <col min="3841" max="3841" width="13.75" style="13" bestFit="1" customWidth="1"/>
    <col min="3842" max="3842" width="10.125" style="13" bestFit="1" customWidth="1"/>
    <col min="3843" max="3843" width="11.875" style="13" bestFit="1" customWidth="1"/>
    <col min="3844" max="3844" width="23" style="13" customWidth="1"/>
    <col min="3845" max="3845" width="13" style="13" bestFit="1" customWidth="1"/>
    <col min="3846" max="3846" width="11.875" style="13" bestFit="1" customWidth="1"/>
    <col min="3847" max="3847" width="11" style="13" bestFit="1" customWidth="1"/>
    <col min="3848" max="4095" width="9" style="13"/>
    <col min="4096" max="4096" width="37.625" style="13" customWidth="1"/>
    <col min="4097" max="4097" width="13.75" style="13" bestFit="1" customWidth="1"/>
    <col min="4098" max="4098" width="10.125" style="13" bestFit="1" customWidth="1"/>
    <col min="4099" max="4099" width="11.875" style="13" bestFit="1" customWidth="1"/>
    <col min="4100" max="4100" width="23" style="13" customWidth="1"/>
    <col min="4101" max="4101" width="13" style="13" bestFit="1" customWidth="1"/>
    <col min="4102" max="4102" width="11.875" style="13" bestFit="1" customWidth="1"/>
    <col min="4103" max="4103" width="11" style="13" bestFit="1" customWidth="1"/>
    <col min="4104" max="4351" width="9" style="13"/>
    <col min="4352" max="4352" width="37.625" style="13" customWidth="1"/>
    <col min="4353" max="4353" width="13.75" style="13" bestFit="1" customWidth="1"/>
    <col min="4354" max="4354" width="10.125" style="13" bestFit="1" customWidth="1"/>
    <col min="4355" max="4355" width="11.875" style="13" bestFit="1" customWidth="1"/>
    <col min="4356" max="4356" width="23" style="13" customWidth="1"/>
    <col min="4357" max="4357" width="13" style="13" bestFit="1" customWidth="1"/>
    <col min="4358" max="4358" width="11.875" style="13" bestFit="1" customWidth="1"/>
    <col min="4359" max="4359" width="11" style="13" bestFit="1" customWidth="1"/>
    <col min="4360" max="4607" width="9" style="13"/>
    <col min="4608" max="4608" width="37.625" style="13" customWidth="1"/>
    <col min="4609" max="4609" width="13.75" style="13" bestFit="1" customWidth="1"/>
    <col min="4610" max="4610" width="10.125" style="13" bestFit="1" customWidth="1"/>
    <col min="4611" max="4611" width="11.875" style="13" bestFit="1" customWidth="1"/>
    <col min="4612" max="4612" width="23" style="13" customWidth="1"/>
    <col min="4613" max="4613" width="13" style="13" bestFit="1" customWidth="1"/>
    <col min="4614" max="4614" width="11.875" style="13" bestFit="1" customWidth="1"/>
    <col min="4615" max="4615" width="11" style="13" bestFit="1" customWidth="1"/>
    <col min="4616" max="4863" width="9" style="13"/>
    <col min="4864" max="4864" width="37.625" style="13" customWidth="1"/>
    <col min="4865" max="4865" width="13.75" style="13" bestFit="1" customWidth="1"/>
    <col min="4866" max="4866" width="10.125" style="13" bestFit="1" customWidth="1"/>
    <col min="4867" max="4867" width="11.875" style="13" bestFit="1" customWidth="1"/>
    <col min="4868" max="4868" width="23" style="13" customWidth="1"/>
    <col min="4869" max="4869" width="13" style="13" bestFit="1" customWidth="1"/>
    <col min="4870" max="4870" width="11.875" style="13" bestFit="1" customWidth="1"/>
    <col min="4871" max="4871" width="11" style="13" bestFit="1" customWidth="1"/>
    <col min="4872" max="5119" width="9" style="13"/>
    <col min="5120" max="5120" width="37.625" style="13" customWidth="1"/>
    <col min="5121" max="5121" width="13.75" style="13" bestFit="1" customWidth="1"/>
    <col min="5122" max="5122" width="10.125" style="13" bestFit="1" customWidth="1"/>
    <col min="5123" max="5123" width="11.875" style="13" bestFit="1" customWidth="1"/>
    <col min="5124" max="5124" width="23" style="13" customWidth="1"/>
    <col min="5125" max="5125" width="13" style="13" bestFit="1" customWidth="1"/>
    <col min="5126" max="5126" width="11.875" style="13" bestFit="1" customWidth="1"/>
    <col min="5127" max="5127" width="11" style="13" bestFit="1" customWidth="1"/>
    <col min="5128" max="5375" width="9" style="13"/>
    <col min="5376" max="5376" width="37.625" style="13" customWidth="1"/>
    <col min="5377" max="5377" width="13.75" style="13" bestFit="1" customWidth="1"/>
    <col min="5378" max="5378" width="10.125" style="13" bestFit="1" customWidth="1"/>
    <col min="5379" max="5379" width="11.875" style="13" bestFit="1" customWidth="1"/>
    <col min="5380" max="5380" width="23" style="13" customWidth="1"/>
    <col min="5381" max="5381" width="13" style="13" bestFit="1" customWidth="1"/>
    <col min="5382" max="5382" width="11.875" style="13" bestFit="1" customWidth="1"/>
    <col min="5383" max="5383" width="11" style="13" bestFit="1" customWidth="1"/>
    <col min="5384" max="5631" width="9" style="13"/>
    <col min="5632" max="5632" width="37.625" style="13" customWidth="1"/>
    <col min="5633" max="5633" width="13.75" style="13" bestFit="1" customWidth="1"/>
    <col min="5634" max="5634" width="10.125" style="13" bestFit="1" customWidth="1"/>
    <col min="5635" max="5635" width="11.875" style="13" bestFit="1" customWidth="1"/>
    <col min="5636" max="5636" width="23" style="13" customWidth="1"/>
    <col min="5637" max="5637" width="13" style="13" bestFit="1" customWidth="1"/>
    <col min="5638" max="5638" width="11.875" style="13" bestFit="1" customWidth="1"/>
    <col min="5639" max="5639" width="11" style="13" bestFit="1" customWidth="1"/>
    <col min="5640" max="5887" width="9" style="13"/>
    <col min="5888" max="5888" width="37.625" style="13" customWidth="1"/>
    <col min="5889" max="5889" width="13.75" style="13" bestFit="1" customWidth="1"/>
    <col min="5890" max="5890" width="10.125" style="13" bestFit="1" customWidth="1"/>
    <col min="5891" max="5891" width="11.875" style="13" bestFit="1" customWidth="1"/>
    <col min="5892" max="5892" width="23" style="13" customWidth="1"/>
    <col min="5893" max="5893" width="13" style="13" bestFit="1" customWidth="1"/>
    <col min="5894" max="5894" width="11.875" style="13" bestFit="1" customWidth="1"/>
    <col min="5895" max="5895" width="11" style="13" bestFit="1" customWidth="1"/>
    <col min="5896" max="6143" width="9" style="13"/>
    <col min="6144" max="6144" width="37.625" style="13" customWidth="1"/>
    <col min="6145" max="6145" width="13.75" style="13" bestFit="1" customWidth="1"/>
    <col min="6146" max="6146" width="10.125" style="13" bestFit="1" customWidth="1"/>
    <col min="6147" max="6147" width="11.875" style="13" bestFit="1" customWidth="1"/>
    <col min="6148" max="6148" width="23" style="13" customWidth="1"/>
    <col min="6149" max="6149" width="13" style="13" bestFit="1" customWidth="1"/>
    <col min="6150" max="6150" width="11.875" style="13" bestFit="1" customWidth="1"/>
    <col min="6151" max="6151" width="11" style="13" bestFit="1" customWidth="1"/>
    <col min="6152" max="6399" width="9" style="13"/>
    <col min="6400" max="6400" width="37.625" style="13" customWidth="1"/>
    <col min="6401" max="6401" width="13.75" style="13" bestFit="1" customWidth="1"/>
    <col min="6402" max="6402" width="10.125" style="13" bestFit="1" customWidth="1"/>
    <col min="6403" max="6403" width="11.875" style="13" bestFit="1" customWidth="1"/>
    <col min="6404" max="6404" width="23" style="13" customWidth="1"/>
    <col min="6405" max="6405" width="13" style="13" bestFit="1" customWidth="1"/>
    <col min="6406" max="6406" width="11.875" style="13" bestFit="1" customWidth="1"/>
    <col min="6407" max="6407" width="11" style="13" bestFit="1" customWidth="1"/>
    <col min="6408" max="6655" width="9" style="13"/>
    <col min="6656" max="6656" width="37.625" style="13" customWidth="1"/>
    <col min="6657" max="6657" width="13.75" style="13" bestFit="1" customWidth="1"/>
    <col min="6658" max="6658" width="10.125" style="13" bestFit="1" customWidth="1"/>
    <col min="6659" max="6659" width="11.875" style="13" bestFit="1" customWidth="1"/>
    <col min="6660" max="6660" width="23" style="13" customWidth="1"/>
    <col min="6661" max="6661" width="13" style="13" bestFit="1" customWidth="1"/>
    <col min="6662" max="6662" width="11.875" style="13" bestFit="1" customWidth="1"/>
    <col min="6663" max="6663" width="11" style="13" bestFit="1" customWidth="1"/>
    <col min="6664" max="6911" width="9" style="13"/>
    <col min="6912" max="6912" width="37.625" style="13" customWidth="1"/>
    <col min="6913" max="6913" width="13.75" style="13" bestFit="1" customWidth="1"/>
    <col min="6914" max="6914" width="10.125" style="13" bestFit="1" customWidth="1"/>
    <col min="6915" max="6915" width="11.875" style="13" bestFit="1" customWidth="1"/>
    <col min="6916" max="6916" width="23" style="13" customWidth="1"/>
    <col min="6917" max="6917" width="13" style="13" bestFit="1" customWidth="1"/>
    <col min="6918" max="6918" width="11.875" style="13" bestFit="1" customWidth="1"/>
    <col min="6919" max="6919" width="11" style="13" bestFit="1" customWidth="1"/>
    <col min="6920" max="7167" width="9" style="13"/>
    <col min="7168" max="7168" width="37.625" style="13" customWidth="1"/>
    <col min="7169" max="7169" width="13.75" style="13" bestFit="1" customWidth="1"/>
    <col min="7170" max="7170" width="10.125" style="13" bestFit="1" customWidth="1"/>
    <col min="7171" max="7171" width="11.875" style="13" bestFit="1" customWidth="1"/>
    <col min="7172" max="7172" width="23" style="13" customWidth="1"/>
    <col min="7173" max="7173" width="13" style="13" bestFit="1" customWidth="1"/>
    <col min="7174" max="7174" width="11.875" style="13" bestFit="1" customWidth="1"/>
    <col min="7175" max="7175" width="11" style="13" bestFit="1" customWidth="1"/>
    <col min="7176" max="7423" width="9" style="13"/>
    <col min="7424" max="7424" width="37.625" style="13" customWidth="1"/>
    <col min="7425" max="7425" width="13.75" style="13" bestFit="1" customWidth="1"/>
    <col min="7426" max="7426" width="10.125" style="13" bestFit="1" customWidth="1"/>
    <col min="7427" max="7427" width="11.875" style="13" bestFit="1" customWidth="1"/>
    <col min="7428" max="7428" width="23" style="13" customWidth="1"/>
    <col min="7429" max="7429" width="13" style="13" bestFit="1" customWidth="1"/>
    <col min="7430" max="7430" width="11.875" style="13" bestFit="1" customWidth="1"/>
    <col min="7431" max="7431" width="11" style="13" bestFit="1" customWidth="1"/>
    <col min="7432" max="7679" width="9" style="13"/>
    <col min="7680" max="7680" width="37.625" style="13" customWidth="1"/>
    <col min="7681" max="7681" width="13.75" style="13" bestFit="1" customWidth="1"/>
    <col min="7682" max="7682" width="10.125" style="13" bestFit="1" customWidth="1"/>
    <col min="7683" max="7683" width="11.875" style="13" bestFit="1" customWidth="1"/>
    <col min="7684" max="7684" width="23" style="13" customWidth="1"/>
    <col min="7685" max="7685" width="13" style="13" bestFit="1" customWidth="1"/>
    <col min="7686" max="7686" width="11.875" style="13" bestFit="1" customWidth="1"/>
    <col min="7687" max="7687" width="11" style="13" bestFit="1" customWidth="1"/>
    <col min="7688" max="7935" width="9" style="13"/>
    <col min="7936" max="7936" width="37.625" style="13" customWidth="1"/>
    <col min="7937" max="7937" width="13.75" style="13" bestFit="1" customWidth="1"/>
    <col min="7938" max="7938" width="10.125" style="13" bestFit="1" customWidth="1"/>
    <col min="7939" max="7939" width="11.875" style="13" bestFit="1" customWidth="1"/>
    <col min="7940" max="7940" width="23" style="13" customWidth="1"/>
    <col min="7941" max="7941" width="13" style="13" bestFit="1" customWidth="1"/>
    <col min="7942" max="7942" width="11.875" style="13" bestFit="1" customWidth="1"/>
    <col min="7943" max="7943" width="11" style="13" bestFit="1" customWidth="1"/>
    <col min="7944" max="8191" width="9" style="13"/>
    <col min="8192" max="8192" width="37.625" style="13" customWidth="1"/>
    <col min="8193" max="8193" width="13.75" style="13" bestFit="1" customWidth="1"/>
    <col min="8194" max="8194" width="10.125" style="13" bestFit="1" customWidth="1"/>
    <col min="8195" max="8195" width="11.875" style="13" bestFit="1" customWidth="1"/>
    <col min="8196" max="8196" width="23" style="13" customWidth="1"/>
    <col min="8197" max="8197" width="13" style="13" bestFit="1" customWidth="1"/>
    <col min="8198" max="8198" width="11.875" style="13" bestFit="1" customWidth="1"/>
    <col min="8199" max="8199" width="11" style="13" bestFit="1" customWidth="1"/>
    <col min="8200" max="8447" width="9" style="13"/>
    <col min="8448" max="8448" width="37.625" style="13" customWidth="1"/>
    <col min="8449" max="8449" width="13.75" style="13" bestFit="1" customWidth="1"/>
    <col min="8450" max="8450" width="10.125" style="13" bestFit="1" customWidth="1"/>
    <col min="8451" max="8451" width="11.875" style="13" bestFit="1" customWidth="1"/>
    <col min="8452" max="8452" width="23" style="13" customWidth="1"/>
    <col min="8453" max="8453" width="13" style="13" bestFit="1" customWidth="1"/>
    <col min="8454" max="8454" width="11.875" style="13" bestFit="1" customWidth="1"/>
    <col min="8455" max="8455" width="11" style="13" bestFit="1" customWidth="1"/>
    <col min="8456" max="8703" width="9" style="13"/>
    <col min="8704" max="8704" width="37.625" style="13" customWidth="1"/>
    <col min="8705" max="8705" width="13.75" style="13" bestFit="1" customWidth="1"/>
    <col min="8706" max="8706" width="10.125" style="13" bestFit="1" customWidth="1"/>
    <col min="8707" max="8707" width="11.875" style="13" bestFit="1" customWidth="1"/>
    <col min="8708" max="8708" width="23" style="13" customWidth="1"/>
    <col min="8709" max="8709" width="13" style="13" bestFit="1" customWidth="1"/>
    <col min="8710" max="8710" width="11.875" style="13" bestFit="1" customWidth="1"/>
    <col min="8711" max="8711" width="11" style="13" bestFit="1" customWidth="1"/>
    <col min="8712" max="8959" width="9" style="13"/>
    <col min="8960" max="8960" width="37.625" style="13" customWidth="1"/>
    <col min="8961" max="8961" width="13.75" style="13" bestFit="1" customWidth="1"/>
    <col min="8962" max="8962" width="10.125" style="13" bestFit="1" customWidth="1"/>
    <col min="8963" max="8963" width="11.875" style="13" bestFit="1" customWidth="1"/>
    <col min="8964" max="8964" width="23" style="13" customWidth="1"/>
    <col min="8965" max="8965" width="13" style="13" bestFit="1" customWidth="1"/>
    <col min="8966" max="8966" width="11.875" style="13" bestFit="1" customWidth="1"/>
    <col min="8967" max="8967" width="11" style="13" bestFit="1" customWidth="1"/>
    <col min="8968" max="9215" width="9" style="13"/>
    <col min="9216" max="9216" width="37.625" style="13" customWidth="1"/>
    <col min="9217" max="9217" width="13.75" style="13" bestFit="1" customWidth="1"/>
    <col min="9218" max="9218" width="10.125" style="13" bestFit="1" customWidth="1"/>
    <col min="9219" max="9219" width="11.875" style="13" bestFit="1" customWidth="1"/>
    <col min="9220" max="9220" width="23" style="13" customWidth="1"/>
    <col min="9221" max="9221" width="13" style="13" bestFit="1" customWidth="1"/>
    <col min="9222" max="9222" width="11.875" style="13" bestFit="1" customWidth="1"/>
    <col min="9223" max="9223" width="11" style="13" bestFit="1" customWidth="1"/>
    <col min="9224" max="9471" width="9" style="13"/>
    <col min="9472" max="9472" width="37.625" style="13" customWidth="1"/>
    <col min="9473" max="9473" width="13.75" style="13" bestFit="1" customWidth="1"/>
    <col min="9474" max="9474" width="10.125" style="13" bestFit="1" customWidth="1"/>
    <col min="9475" max="9475" width="11.875" style="13" bestFit="1" customWidth="1"/>
    <col min="9476" max="9476" width="23" style="13" customWidth="1"/>
    <col min="9477" max="9477" width="13" style="13" bestFit="1" customWidth="1"/>
    <col min="9478" max="9478" width="11.875" style="13" bestFit="1" customWidth="1"/>
    <col min="9479" max="9479" width="11" style="13" bestFit="1" customWidth="1"/>
    <col min="9480" max="9727" width="9" style="13"/>
    <col min="9728" max="9728" width="37.625" style="13" customWidth="1"/>
    <col min="9729" max="9729" width="13.75" style="13" bestFit="1" customWidth="1"/>
    <col min="9730" max="9730" width="10.125" style="13" bestFit="1" customWidth="1"/>
    <col min="9731" max="9731" width="11.875" style="13" bestFit="1" customWidth="1"/>
    <col min="9732" max="9732" width="23" style="13" customWidth="1"/>
    <col min="9733" max="9733" width="13" style="13" bestFit="1" customWidth="1"/>
    <col min="9734" max="9734" width="11.875" style="13" bestFit="1" customWidth="1"/>
    <col min="9735" max="9735" width="11" style="13" bestFit="1" customWidth="1"/>
    <col min="9736" max="9983" width="9" style="13"/>
    <col min="9984" max="9984" width="37.625" style="13" customWidth="1"/>
    <col min="9985" max="9985" width="13.75" style="13" bestFit="1" customWidth="1"/>
    <col min="9986" max="9986" width="10.125" style="13" bestFit="1" customWidth="1"/>
    <col min="9987" max="9987" width="11.875" style="13" bestFit="1" customWidth="1"/>
    <col min="9988" max="9988" width="23" style="13" customWidth="1"/>
    <col min="9989" max="9989" width="13" style="13" bestFit="1" customWidth="1"/>
    <col min="9990" max="9990" width="11.875" style="13" bestFit="1" customWidth="1"/>
    <col min="9991" max="9991" width="11" style="13" bestFit="1" customWidth="1"/>
    <col min="9992" max="10239" width="9" style="13"/>
    <col min="10240" max="10240" width="37.625" style="13" customWidth="1"/>
    <col min="10241" max="10241" width="13.75" style="13" bestFit="1" customWidth="1"/>
    <col min="10242" max="10242" width="10.125" style="13" bestFit="1" customWidth="1"/>
    <col min="10243" max="10243" width="11.875" style="13" bestFit="1" customWidth="1"/>
    <col min="10244" max="10244" width="23" style="13" customWidth="1"/>
    <col min="10245" max="10245" width="13" style="13" bestFit="1" customWidth="1"/>
    <col min="10246" max="10246" width="11.875" style="13" bestFit="1" customWidth="1"/>
    <col min="10247" max="10247" width="11" style="13" bestFit="1" customWidth="1"/>
    <col min="10248" max="10495" width="9" style="13"/>
    <col min="10496" max="10496" width="37.625" style="13" customWidth="1"/>
    <col min="10497" max="10497" width="13.75" style="13" bestFit="1" customWidth="1"/>
    <col min="10498" max="10498" width="10.125" style="13" bestFit="1" customWidth="1"/>
    <col min="10499" max="10499" width="11.875" style="13" bestFit="1" customWidth="1"/>
    <col min="10500" max="10500" width="23" style="13" customWidth="1"/>
    <col min="10501" max="10501" width="13" style="13" bestFit="1" customWidth="1"/>
    <col min="10502" max="10502" width="11.875" style="13" bestFit="1" customWidth="1"/>
    <col min="10503" max="10503" width="11" style="13" bestFit="1" customWidth="1"/>
    <col min="10504" max="10751" width="9" style="13"/>
    <col min="10752" max="10752" width="37.625" style="13" customWidth="1"/>
    <col min="10753" max="10753" width="13.75" style="13" bestFit="1" customWidth="1"/>
    <col min="10754" max="10754" width="10.125" style="13" bestFit="1" customWidth="1"/>
    <col min="10755" max="10755" width="11.875" style="13" bestFit="1" customWidth="1"/>
    <col min="10756" max="10756" width="23" style="13" customWidth="1"/>
    <col min="10757" max="10757" width="13" style="13" bestFit="1" customWidth="1"/>
    <col min="10758" max="10758" width="11.875" style="13" bestFit="1" customWidth="1"/>
    <col min="10759" max="10759" width="11" style="13" bestFit="1" customWidth="1"/>
    <col min="10760" max="11007" width="9" style="13"/>
    <col min="11008" max="11008" width="37.625" style="13" customWidth="1"/>
    <col min="11009" max="11009" width="13.75" style="13" bestFit="1" customWidth="1"/>
    <col min="11010" max="11010" width="10.125" style="13" bestFit="1" customWidth="1"/>
    <col min="11011" max="11011" width="11.875" style="13" bestFit="1" customWidth="1"/>
    <col min="11012" max="11012" width="23" style="13" customWidth="1"/>
    <col min="11013" max="11013" width="13" style="13" bestFit="1" customWidth="1"/>
    <col min="11014" max="11014" width="11.875" style="13" bestFit="1" customWidth="1"/>
    <col min="11015" max="11015" width="11" style="13" bestFit="1" customWidth="1"/>
    <col min="11016" max="11263" width="9" style="13"/>
    <col min="11264" max="11264" width="37.625" style="13" customWidth="1"/>
    <col min="11265" max="11265" width="13.75" style="13" bestFit="1" customWidth="1"/>
    <col min="11266" max="11266" width="10.125" style="13" bestFit="1" customWidth="1"/>
    <col min="11267" max="11267" width="11.875" style="13" bestFit="1" customWidth="1"/>
    <col min="11268" max="11268" width="23" style="13" customWidth="1"/>
    <col min="11269" max="11269" width="13" style="13" bestFit="1" customWidth="1"/>
    <col min="11270" max="11270" width="11.875" style="13" bestFit="1" customWidth="1"/>
    <col min="11271" max="11271" width="11" style="13" bestFit="1" customWidth="1"/>
    <col min="11272" max="11519" width="9" style="13"/>
    <col min="11520" max="11520" width="37.625" style="13" customWidth="1"/>
    <col min="11521" max="11521" width="13.75" style="13" bestFit="1" customWidth="1"/>
    <col min="11522" max="11522" width="10.125" style="13" bestFit="1" customWidth="1"/>
    <col min="11523" max="11523" width="11.875" style="13" bestFit="1" customWidth="1"/>
    <col min="11524" max="11524" width="23" style="13" customWidth="1"/>
    <col min="11525" max="11525" width="13" style="13" bestFit="1" customWidth="1"/>
    <col min="11526" max="11526" width="11.875" style="13" bestFit="1" customWidth="1"/>
    <col min="11527" max="11527" width="11" style="13" bestFit="1" customWidth="1"/>
    <col min="11528" max="11775" width="9" style="13"/>
    <col min="11776" max="11776" width="37.625" style="13" customWidth="1"/>
    <col min="11777" max="11777" width="13.75" style="13" bestFit="1" customWidth="1"/>
    <col min="11778" max="11778" width="10.125" style="13" bestFit="1" customWidth="1"/>
    <col min="11779" max="11779" width="11.875" style="13" bestFit="1" customWidth="1"/>
    <col min="11780" max="11780" width="23" style="13" customWidth="1"/>
    <col min="11781" max="11781" width="13" style="13" bestFit="1" customWidth="1"/>
    <col min="11782" max="11782" width="11.875" style="13" bestFit="1" customWidth="1"/>
    <col min="11783" max="11783" width="11" style="13" bestFit="1" customWidth="1"/>
    <col min="11784" max="12031" width="9" style="13"/>
    <col min="12032" max="12032" width="37.625" style="13" customWidth="1"/>
    <col min="12033" max="12033" width="13.75" style="13" bestFit="1" customWidth="1"/>
    <col min="12034" max="12034" width="10.125" style="13" bestFit="1" customWidth="1"/>
    <col min="12035" max="12035" width="11.875" style="13" bestFit="1" customWidth="1"/>
    <col min="12036" max="12036" width="23" style="13" customWidth="1"/>
    <col min="12037" max="12037" width="13" style="13" bestFit="1" customWidth="1"/>
    <col min="12038" max="12038" width="11.875" style="13" bestFit="1" customWidth="1"/>
    <col min="12039" max="12039" width="11" style="13" bestFit="1" customWidth="1"/>
    <col min="12040" max="12287" width="9" style="13"/>
    <col min="12288" max="12288" width="37.625" style="13" customWidth="1"/>
    <col min="12289" max="12289" width="13.75" style="13" bestFit="1" customWidth="1"/>
    <col min="12290" max="12290" width="10.125" style="13" bestFit="1" customWidth="1"/>
    <col min="12291" max="12291" width="11.875" style="13" bestFit="1" customWidth="1"/>
    <col min="12292" max="12292" width="23" style="13" customWidth="1"/>
    <col min="12293" max="12293" width="13" style="13" bestFit="1" customWidth="1"/>
    <col min="12294" max="12294" width="11.875" style="13" bestFit="1" customWidth="1"/>
    <col min="12295" max="12295" width="11" style="13" bestFit="1" customWidth="1"/>
    <col min="12296" max="12543" width="9" style="13"/>
    <col min="12544" max="12544" width="37.625" style="13" customWidth="1"/>
    <col min="12545" max="12545" width="13.75" style="13" bestFit="1" customWidth="1"/>
    <col min="12546" max="12546" width="10.125" style="13" bestFit="1" customWidth="1"/>
    <col min="12547" max="12547" width="11.875" style="13" bestFit="1" customWidth="1"/>
    <col min="12548" max="12548" width="23" style="13" customWidth="1"/>
    <col min="12549" max="12549" width="13" style="13" bestFit="1" customWidth="1"/>
    <col min="12550" max="12550" width="11.875" style="13" bestFit="1" customWidth="1"/>
    <col min="12551" max="12551" width="11" style="13" bestFit="1" customWidth="1"/>
    <col min="12552" max="12799" width="9" style="13"/>
    <col min="12800" max="12800" width="37.625" style="13" customWidth="1"/>
    <col min="12801" max="12801" width="13.75" style="13" bestFit="1" customWidth="1"/>
    <col min="12802" max="12802" width="10.125" style="13" bestFit="1" customWidth="1"/>
    <col min="12803" max="12803" width="11.875" style="13" bestFit="1" customWidth="1"/>
    <col min="12804" max="12804" width="23" style="13" customWidth="1"/>
    <col min="12805" max="12805" width="13" style="13" bestFit="1" customWidth="1"/>
    <col min="12806" max="12806" width="11.875" style="13" bestFit="1" customWidth="1"/>
    <col min="12807" max="12807" width="11" style="13" bestFit="1" customWidth="1"/>
    <col min="12808" max="13055" width="9" style="13"/>
    <col min="13056" max="13056" width="37.625" style="13" customWidth="1"/>
    <col min="13057" max="13057" width="13.75" style="13" bestFit="1" customWidth="1"/>
    <col min="13058" max="13058" width="10.125" style="13" bestFit="1" customWidth="1"/>
    <col min="13059" max="13059" width="11.875" style="13" bestFit="1" customWidth="1"/>
    <col min="13060" max="13060" width="23" style="13" customWidth="1"/>
    <col min="13061" max="13061" width="13" style="13" bestFit="1" customWidth="1"/>
    <col min="13062" max="13062" width="11.875" style="13" bestFit="1" customWidth="1"/>
    <col min="13063" max="13063" width="11" style="13" bestFit="1" customWidth="1"/>
    <col min="13064" max="13311" width="9" style="13"/>
    <col min="13312" max="13312" width="37.625" style="13" customWidth="1"/>
    <col min="13313" max="13313" width="13.75" style="13" bestFit="1" customWidth="1"/>
    <col min="13314" max="13314" width="10.125" style="13" bestFit="1" customWidth="1"/>
    <col min="13315" max="13315" width="11.875" style="13" bestFit="1" customWidth="1"/>
    <col min="13316" max="13316" width="23" style="13" customWidth="1"/>
    <col min="13317" max="13317" width="13" style="13" bestFit="1" customWidth="1"/>
    <col min="13318" max="13318" width="11.875" style="13" bestFit="1" customWidth="1"/>
    <col min="13319" max="13319" width="11" style="13" bestFit="1" customWidth="1"/>
    <col min="13320" max="13567" width="9" style="13"/>
    <col min="13568" max="13568" width="37.625" style="13" customWidth="1"/>
    <col min="13569" max="13569" width="13.75" style="13" bestFit="1" customWidth="1"/>
    <col min="13570" max="13570" width="10.125" style="13" bestFit="1" customWidth="1"/>
    <col min="13571" max="13571" width="11.875" style="13" bestFit="1" customWidth="1"/>
    <col min="13572" max="13572" width="23" style="13" customWidth="1"/>
    <col min="13573" max="13573" width="13" style="13" bestFit="1" customWidth="1"/>
    <col min="13574" max="13574" width="11.875" style="13" bestFit="1" customWidth="1"/>
    <col min="13575" max="13575" width="11" style="13" bestFit="1" customWidth="1"/>
    <col min="13576" max="13823" width="9" style="13"/>
    <col min="13824" max="13824" width="37.625" style="13" customWidth="1"/>
    <col min="13825" max="13825" width="13.75" style="13" bestFit="1" customWidth="1"/>
    <col min="13826" max="13826" width="10.125" style="13" bestFit="1" customWidth="1"/>
    <col min="13827" max="13827" width="11.875" style="13" bestFit="1" customWidth="1"/>
    <col min="13828" max="13828" width="23" style="13" customWidth="1"/>
    <col min="13829" max="13829" width="13" style="13" bestFit="1" customWidth="1"/>
    <col min="13830" max="13830" width="11.875" style="13" bestFit="1" customWidth="1"/>
    <col min="13831" max="13831" width="11" style="13" bestFit="1" customWidth="1"/>
    <col min="13832" max="14079" width="9" style="13"/>
    <col min="14080" max="14080" width="37.625" style="13" customWidth="1"/>
    <col min="14081" max="14081" width="13.75" style="13" bestFit="1" customWidth="1"/>
    <col min="14082" max="14082" width="10.125" style="13" bestFit="1" customWidth="1"/>
    <col min="14083" max="14083" width="11.875" style="13" bestFit="1" customWidth="1"/>
    <col min="14084" max="14084" width="23" style="13" customWidth="1"/>
    <col min="14085" max="14085" width="13" style="13" bestFit="1" customWidth="1"/>
    <col min="14086" max="14086" width="11.875" style="13" bestFit="1" customWidth="1"/>
    <col min="14087" max="14087" width="11" style="13" bestFit="1" customWidth="1"/>
    <col min="14088" max="14335" width="9" style="13"/>
    <col min="14336" max="14336" width="37.625" style="13" customWidth="1"/>
    <col min="14337" max="14337" width="13.75" style="13" bestFit="1" customWidth="1"/>
    <col min="14338" max="14338" width="10.125" style="13" bestFit="1" customWidth="1"/>
    <col min="14339" max="14339" width="11.875" style="13" bestFit="1" customWidth="1"/>
    <col min="14340" max="14340" width="23" style="13" customWidth="1"/>
    <col min="14341" max="14341" width="13" style="13" bestFit="1" customWidth="1"/>
    <col min="14342" max="14342" width="11.875" style="13" bestFit="1" customWidth="1"/>
    <col min="14343" max="14343" width="11" style="13" bestFit="1" customWidth="1"/>
    <col min="14344" max="14591" width="9" style="13"/>
    <col min="14592" max="14592" width="37.625" style="13" customWidth="1"/>
    <col min="14593" max="14593" width="13.75" style="13" bestFit="1" customWidth="1"/>
    <col min="14594" max="14594" width="10.125" style="13" bestFit="1" customWidth="1"/>
    <col min="14595" max="14595" width="11.875" style="13" bestFit="1" customWidth="1"/>
    <col min="14596" max="14596" width="23" style="13" customWidth="1"/>
    <col min="14597" max="14597" width="13" style="13" bestFit="1" customWidth="1"/>
    <col min="14598" max="14598" width="11.875" style="13" bestFit="1" customWidth="1"/>
    <col min="14599" max="14599" width="11" style="13" bestFit="1" customWidth="1"/>
    <col min="14600" max="14847" width="9" style="13"/>
    <col min="14848" max="14848" width="37.625" style="13" customWidth="1"/>
    <col min="14849" max="14849" width="13.75" style="13" bestFit="1" customWidth="1"/>
    <col min="14850" max="14850" width="10.125" style="13" bestFit="1" customWidth="1"/>
    <col min="14851" max="14851" width="11.875" style="13" bestFit="1" customWidth="1"/>
    <col min="14852" max="14852" width="23" style="13" customWidth="1"/>
    <col min="14853" max="14853" width="13" style="13" bestFit="1" customWidth="1"/>
    <col min="14854" max="14854" width="11.875" style="13" bestFit="1" customWidth="1"/>
    <col min="14855" max="14855" width="11" style="13" bestFit="1" customWidth="1"/>
    <col min="14856" max="15103" width="9" style="13"/>
    <col min="15104" max="15104" width="37.625" style="13" customWidth="1"/>
    <col min="15105" max="15105" width="13.75" style="13" bestFit="1" customWidth="1"/>
    <col min="15106" max="15106" width="10.125" style="13" bestFit="1" customWidth="1"/>
    <col min="15107" max="15107" width="11.875" style="13" bestFit="1" customWidth="1"/>
    <col min="15108" max="15108" width="23" style="13" customWidth="1"/>
    <col min="15109" max="15109" width="13" style="13" bestFit="1" customWidth="1"/>
    <col min="15110" max="15110" width="11.875" style="13" bestFit="1" customWidth="1"/>
    <col min="15111" max="15111" width="11" style="13" bestFit="1" customWidth="1"/>
    <col min="15112" max="15359" width="9" style="13"/>
    <col min="15360" max="15360" width="37.625" style="13" customWidth="1"/>
    <col min="15361" max="15361" width="13.75" style="13" bestFit="1" customWidth="1"/>
    <col min="15362" max="15362" width="10.125" style="13" bestFit="1" customWidth="1"/>
    <col min="15363" max="15363" width="11.875" style="13" bestFit="1" customWidth="1"/>
    <col min="15364" max="15364" width="23" style="13" customWidth="1"/>
    <col min="15365" max="15365" width="13" style="13" bestFit="1" customWidth="1"/>
    <col min="15366" max="15366" width="11.875" style="13" bestFit="1" customWidth="1"/>
    <col min="15367" max="15367" width="11" style="13" bestFit="1" customWidth="1"/>
    <col min="15368" max="15615" width="9" style="13"/>
    <col min="15616" max="15616" width="37.625" style="13" customWidth="1"/>
    <col min="15617" max="15617" width="13.75" style="13" bestFit="1" customWidth="1"/>
    <col min="15618" max="15618" width="10.125" style="13" bestFit="1" customWidth="1"/>
    <col min="15619" max="15619" width="11.875" style="13" bestFit="1" customWidth="1"/>
    <col min="15620" max="15620" width="23" style="13" customWidth="1"/>
    <col min="15621" max="15621" width="13" style="13" bestFit="1" customWidth="1"/>
    <col min="15622" max="15622" width="11.875" style="13" bestFit="1" customWidth="1"/>
    <col min="15623" max="15623" width="11" style="13" bestFit="1" customWidth="1"/>
    <col min="15624" max="15871" width="9" style="13"/>
    <col min="15872" max="15872" width="37.625" style="13" customWidth="1"/>
    <col min="15873" max="15873" width="13.75" style="13" bestFit="1" customWidth="1"/>
    <col min="15874" max="15874" width="10.125" style="13" bestFit="1" customWidth="1"/>
    <col min="15875" max="15875" width="11.875" style="13" bestFit="1" customWidth="1"/>
    <col min="15876" max="15876" width="23" style="13" customWidth="1"/>
    <col min="15877" max="15877" width="13" style="13" bestFit="1" customWidth="1"/>
    <col min="15878" max="15878" width="11.875" style="13" bestFit="1" customWidth="1"/>
    <col min="15879" max="15879" width="11" style="13" bestFit="1" customWidth="1"/>
    <col min="15880" max="16127" width="9" style="13"/>
    <col min="16128" max="16128" width="37.625" style="13" customWidth="1"/>
    <col min="16129" max="16129" width="13.75" style="13" bestFit="1" customWidth="1"/>
    <col min="16130" max="16130" width="10.125" style="13" bestFit="1" customWidth="1"/>
    <col min="16131" max="16131" width="11.875" style="13" bestFit="1" customWidth="1"/>
    <col min="16132" max="16132" width="23" style="13" customWidth="1"/>
    <col min="16133" max="16133" width="13" style="13" bestFit="1" customWidth="1"/>
    <col min="16134" max="16134" width="11.875" style="13" bestFit="1" customWidth="1"/>
    <col min="16135" max="16135" width="11" style="13" bestFit="1" customWidth="1"/>
    <col min="16136" max="16384" width="9" style="13"/>
  </cols>
  <sheetData>
    <row r="1" spans="1:11" ht="9.75" customHeight="1" x14ac:dyDescent="0.15"/>
    <row r="2" spans="1:11" ht="14.25" x14ac:dyDescent="0.15">
      <c r="A2" s="76" t="s">
        <v>152</v>
      </c>
      <c r="B2" s="76"/>
      <c r="C2" s="76"/>
      <c r="D2" s="76"/>
      <c r="E2" s="76"/>
      <c r="G2" s="76"/>
      <c r="H2" s="76"/>
      <c r="I2" s="76"/>
      <c r="J2" s="76"/>
      <c r="K2" s="76"/>
    </row>
    <row r="3" spans="1:11" ht="11.25" customHeight="1" x14ac:dyDescent="0.15">
      <c r="A3" s="14"/>
      <c r="B3" s="14"/>
      <c r="C3" s="14"/>
      <c r="D3" s="14"/>
      <c r="E3" s="14"/>
      <c r="G3" s="14"/>
      <c r="H3" s="14"/>
      <c r="I3" s="14"/>
      <c r="J3" s="14"/>
      <c r="K3" s="14"/>
    </row>
    <row r="4" spans="1:11" ht="14.25" x14ac:dyDescent="0.15">
      <c r="A4" s="15" t="s">
        <v>42</v>
      </c>
      <c r="B4" s="15"/>
      <c r="C4" s="15"/>
      <c r="D4" s="14"/>
      <c r="E4" s="16"/>
      <c r="G4" s="15"/>
      <c r="H4" s="15"/>
      <c r="I4" s="15"/>
      <c r="J4" s="14"/>
      <c r="K4" s="16" t="s">
        <v>58</v>
      </c>
    </row>
    <row r="5" spans="1:11" ht="21" customHeight="1" thickBot="1" x14ac:dyDescent="0.2">
      <c r="A5" s="17" t="s">
        <v>43</v>
      </c>
      <c r="B5" s="17"/>
      <c r="C5" s="17"/>
      <c r="D5" s="14"/>
      <c r="E5" s="18" t="s">
        <v>44</v>
      </c>
      <c r="G5" s="15" t="s">
        <v>48</v>
      </c>
      <c r="H5" s="15"/>
      <c r="I5" s="15"/>
      <c r="J5" s="14"/>
      <c r="K5" s="18" t="s">
        <v>44</v>
      </c>
    </row>
    <row r="6" spans="1:11" ht="29.25" customHeight="1" x14ac:dyDescent="0.15">
      <c r="A6" s="249" t="s">
        <v>45</v>
      </c>
      <c r="B6" s="250" t="s">
        <v>153</v>
      </c>
      <c r="C6" s="250" t="s">
        <v>108</v>
      </c>
      <c r="D6" s="258" t="s">
        <v>155</v>
      </c>
      <c r="E6" s="253" t="s">
        <v>46</v>
      </c>
      <c r="G6" s="243" t="s">
        <v>45</v>
      </c>
      <c r="H6" s="244" t="s">
        <v>153</v>
      </c>
      <c r="I6" s="244" t="s">
        <v>108</v>
      </c>
      <c r="J6" s="261" t="s">
        <v>156</v>
      </c>
      <c r="K6" s="247" t="s">
        <v>46</v>
      </c>
    </row>
    <row r="7" spans="1:11" ht="21.75" customHeight="1" x14ac:dyDescent="0.15">
      <c r="A7" s="20" t="s">
        <v>150</v>
      </c>
      <c r="B7" s="286"/>
      <c r="C7" s="286"/>
      <c r="D7" s="287"/>
      <c r="E7" s="71"/>
      <c r="G7" s="254" t="s">
        <v>151</v>
      </c>
      <c r="H7" s="288"/>
      <c r="I7" s="271"/>
      <c r="J7" s="289"/>
      <c r="K7" s="260"/>
    </row>
    <row r="8" spans="1:11" ht="21.75" customHeight="1" x14ac:dyDescent="0.15">
      <c r="A8" s="265"/>
      <c r="B8" s="286"/>
      <c r="C8" s="286"/>
      <c r="D8" s="287"/>
      <c r="E8" s="71"/>
      <c r="G8" s="267"/>
      <c r="H8" s="290"/>
      <c r="I8" s="290"/>
      <c r="J8" s="291"/>
      <c r="K8" s="260"/>
    </row>
    <row r="9" spans="1:11" ht="21.75" customHeight="1" x14ac:dyDescent="0.15">
      <c r="A9" s="265"/>
      <c r="B9" s="286"/>
      <c r="C9" s="286"/>
      <c r="D9" s="287"/>
      <c r="E9" s="71"/>
      <c r="G9" s="267"/>
      <c r="H9" s="290"/>
      <c r="I9" s="290"/>
      <c r="J9" s="291"/>
      <c r="K9" s="260"/>
    </row>
    <row r="10" spans="1:11" ht="21.75" customHeight="1" x14ac:dyDescent="0.15">
      <c r="A10" s="265"/>
      <c r="B10" s="286"/>
      <c r="C10" s="286"/>
      <c r="D10" s="287"/>
      <c r="E10" s="71"/>
      <c r="G10" s="267"/>
      <c r="H10" s="290"/>
      <c r="I10" s="290"/>
      <c r="J10" s="291"/>
      <c r="K10" s="260"/>
    </row>
    <row r="11" spans="1:11" ht="21.75" customHeight="1" x14ac:dyDescent="0.15">
      <c r="A11" s="265"/>
      <c r="B11" s="286"/>
      <c r="C11" s="286"/>
      <c r="D11" s="287"/>
      <c r="E11" s="71"/>
      <c r="G11" s="267"/>
      <c r="H11" s="290"/>
      <c r="I11" s="290"/>
      <c r="J11" s="291"/>
      <c r="K11" s="260"/>
    </row>
    <row r="12" spans="1:11" ht="21.75" customHeight="1" x14ac:dyDescent="0.15">
      <c r="A12" s="265"/>
      <c r="B12" s="286"/>
      <c r="C12" s="286"/>
      <c r="D12" s="287"/>
      <c r="E12" s="71"/>
      <c r="G12" s="267"/>
      <c r="H12" s="290"/>
      <c r="I12" s="290"/>
      <c r="J12" s="291"/>
      <c r="K12" s="260"/>
    </row>
    <row r="13" spans="1:11" ht="21.75" customHeight="1" x14ac:dyDescent="0.15">
      <c r="A13" s="265"/>
      <c r="B13" s="286"/>
      <c r="C13" s="286"/>
      <c r="D13" s="287"/>
      <c r="E13" s="71"/>
      <c r="G13" s="267"/>
      <c r="H13" s="290"/>
      <c r="I13" s="290"/>
      <c r="J13" s="291"/>
      <c r="K13" s="260"/>
    </row>
    <row r="14" spans="1:11" ht="21.75" customHeight="1" x14ac:dyDescent="0.15">
      <c r="A14" s="265"/>
      <c r="B14" s="286"/>
      <c r="C14" s="286"/>
      <c r="D14" s="287"/>
      <c r="E14" s="71"/>
      <c r="G14" s="267"/>
      <c r="H14" s="290"/>
      <c r="I14" s="290"/>
      <c r="J14" s="291"/>
      <c r="K14" s="260"/>
    </row>
    <row r="15" spans="1:11" ht="21.75" customHeight="1" x14ac:dyDescent="0.15">
      <c r="A15" s="265"/>
      <c r="B15" s="286"/>
      <c r="C15" s="286"/>
      <c r="D15" s="287"/>
      <c r="E15" s="71"/>
      <c r="G15" s="267"/>
      <c r="H15" s="290"/>
      <c r="I15" s="290"/>
      <c r="J15" s="291"/>
      <c r="K15" s="260"/>
    </row>
    <row r="16" spans="1:11" ht="21.75" customHeight="1" x14ac:dyDescent="0.15">
      <c r="A16" s="265"/>
      <c r="B16" s="286"/>
      <c r="C16" s="286"/>
      <c r="D16" s="287"/>
      <c r="E16" s="71"/>
      <c r="G16" s="267"/>
      <c r="H16" s="290"/>
      <c r="I16" s="290"/>
      <c r="J16" s="291"/>
      <c r="K16" s="260"/>
    </row>
    <row r="17" spans="1:11" ht="21.75" customHeight="1" x14ac:dyDescent="0.15">
      <c r="A17" s="265"/>
      <c r="B17" s="286"/>
      <c r="C17" s="286"/>
      <c r="D17" s="287"/>
      <c r="E17" s="71"/>
      <c r="G17" s="267"/>
      <c r="H17" s="290"/>
      <c r="I17" s="290"/>
      <c r="J17" s="291"/>
      <c r="K17" s="260"/>
    </row>
    <row r="18" spans="1:11" ht="21.75" customHeight="1" x14ac:dyDescent="0.15">
      <c r="A18" s="265"/>
      <c r="B18" s="286"/>
      <c r="C18" s="286"/>
      <c r="D18" s="287"/>
      <c r="E18" s="71"/>
      <c r="G18" s="267"/>
      <c r="H18" s="290"/>
      <c r="I18" s="290"/>
      <c r="J18" s="291"/>
      <c r="K18" s="260"/>
    </row>
    <row r="19" spans="1:11" ht="21.75" customHeight="1" x14ac:dyDescent="0.15">
      <c r="A19" s="265"/>
      <c r="B19" s="286"/>
      <c r="C19" s="286"/>
      <c r="D19" s="287"/>
      <c r="E19" s="71"/>
      <c r="G19" s="267"/>
      <c r="H19" s="290"/>
      <c r="I19" s="290"/>
      <c r="J19" s="291"/>
      <c r="K19" s="260"/>
    </row>
    <row r="20" spans="1:11" ht="21.75" customHeight="1" x14ac:dyDescent="0.15">
      <c r="A20" s="265"/>
      <c r="B20" s="286"/>
      <c r="C20" s="286"/>
      <c r="D20" s="287"/>
      <c r="E20" s="71"/>
      <c r="G20" s="267"/>
      <c r="H20" s="290"/>
      <c r="I20" s="290"/>
      <c r="J20" s="291"/>
      <c r="K20" s="260"/>
    </row>
    <row r="21" spans="1:11" ht="21.75" customHeight="1" x14ac:dyDescent="0.15">
      <c r="A21" s="265"/>
      <c r="B21" s="286"/>
      <c r="C21" s="286"/>
      <c r="D21" s="287"/>
      <c r="E21" s="71"/>
      <c r="G21" s="267"/>
      <c r="H21" s="290"/>
      <c r="I21" s="290"/>
      <c r="J21" s="291"/>
      <c r="K21" s="260"/>
    </row>
    <row r="22" spans="1:11" ht="21.75" customHeight="1" x14ac:dyDescent="0.15">
      <c r="A22" s="265"/>
      <c r="B22" s="286"/>
      <c r="C22" s="286"/>
      <c r="D22" s="287"/>
      <c r="E22" s="71"/>
      <c r="G22" s="267"/>
      <c r="H22" s="290"/>
      <c r="I22" s="290"/>
      <c r="J22" s="291"/>
      <c r="K22" s="260"/>
    </row>
    <row r="23" spans="1:11" ht="21.75" customHeight="1" x14ac:dyDescent="0.15">
      <c r="A23" s="265"/>
      <c r="B23" s="286"/>
      <c r="C23" s="286"/>
      <c r="D23" s="287"/>
      <c r="E23" s="71"/>
      <c r="G23" s="267"/>
      <c r="H23" s="290"/>
      <c r="I23" s="290"/>
      <c r="J23" s="291"/>
      <c r="K23" s="260"/>
    </row>
    <row r="24" spans="1:11" ht="21.75" customHeight="1" x14ac:dyDescent="0.15">
      <c r="A24" s="265"/>
      <c r="B24" s="286"/>
      <c r="C24" s="286"/>
      <c r="D24" s="287"/>
      <c r="E24" s="71"/>
      <c r="G24" s="267"/>
      <c r="H24" s="290"/>
      <c r="I24" s="290"/>
      <c r="J24" s="291"/>
      <c r="K24" s="260"/>
    </row>
    <row r="25" spans="1:11" ht="21.75" customHeight="1" x14ac:dyDescent="0.15">
      <c r="A25" s="265"/>
      <c r="B25" s="286"/>
      <c r="C25" s="286"/>
      <c r="D25" s="287"/>
      <c r="E25" s="71"/>
      <c r="G25" s="267"/>
      <c r="H25" s="290"/>
      <c r="I25" s="290"/>
      <c r="J25" s="291"/>
      <c r="K25" s="260"/>
    </row>
    <row r="26" spans="1:11" ht="21.75" customHeight="1" x14ac:dyDescent="0.15">
      <c r="A26" s="265"/>
      <c r="B26" s="286"/>
      <c r="C26" s="286"/>
      <c r="D26" s="287"/>
      <c r="E26" s="71"/>
      <c r="G26" s="267"/>
      <c r="H26" s="290"/>
      <c r="I26" s="290"/>
      <c r="J26" s="291"/>
      <c r="K26" s="260"/>
    </row>
    <row r="27" spans="1:11" ht="21.75" customHeight="1" x14ac:dyDescent="0.15">
      <c r="A27" s="265"/>
      <c r="B27" s="286"/>
      <c r="C27" s="286"/>
      <c r="D27" s="287"/>
      <c r="E27" s="71"/>
      <c r="G27" s="267"/>
      <c r="H27" s="290"/>
      <c r="I27" s="290"/>
      <c r="J27" s="291"/>
      <c r="K27" s="260"/>
    </row>
    <row r="28" spans="1:11" ht="21.75" customHeight="1" x14ac:dyDescent="0.15">
      <c r="A28" s="265"/>
      <c r="B28" s="286"/>
      <c r="C28" s="286"/>
      <c r="D28" s="287"/>
      <c r="E28" s="71"/>
      <c r="G28" s="267"/>
      <c r="H28" s="290"/>
      <c r="I28" s="290"/>
      <c r="J28" s="291"/>
      <c r="K28" s="260"/>
    </row>
    <row r="29" spans="1:11" ht="21.75" customHeight="1" x14ac:dyDescent="0.15">
      <c r="A29" s="265"/>
      <c r="B29" s="286"/>
      <c r="C29" s="286"/>
      <c r="D29" s="287"/>
      <c r="E29" s="71"/>
      <c r="G29" s="267"/>
      <c r="H29" s="290"/>
      <c r="I29" s="290"/>
      <c r="J29" s="291"/>
      <c r="K29" s="260"/>
    </row>
    <row r="30" spans="1:11" ht="21.75" customHeight="1" x14ac:dyDescent="0.15">
      <c r="A30" s="265"/>
      <c r="B30" s="286"/>
      <c r="C30" s="286"/>
      <c r="D30" s="287"/>
      <c r="E30" s="71"/>
      <c r="G30" s="267"/>
      <c r="H30" s="290"/>
      <c r="I30" s="290"/>
      <c r="J30" s="291"/>
      <c r="K30" s="260"/>
    </row>
    <row r="31" spans="1:11" ht="21.75" customHeight="1" x14ac:dyDescent="0.15">
      <c r="A31" s="265"/>
      <c r="B31" s="286"/>
      <c r="C31" s="286"/>
      <c r="D31" s="287"/>
      <c r="E31" s="71"/>
      <c r="G31" s="267"/>
      <c r="H31" s="290"/>
      <c r="I31" s="290"/>
      <c r="J31" s="291"/>
      <c r="K31" s="260"/>
    </row>
    <row r="32" spans="1:11" ht="21.75" customHeight="1" x14ac:dyDescent="0.15">
      <c r="A32" s="265"/>
      <c r="B32" s="286"/>
      <c r="C32" s="286"/>
      <c r="D32" s="287"/>
      <c r="E32" s="71"/>
      <c r="G32" s="267"/>
      <c r="H32" s="290"/>
      <c r="I32" s="290"/>
      <c r="J32" s="291"/>
      <c r="K32" s="260"/>
    </row>
    <row r="33" spans="1:11" ht="21.75" customHeight="1" x14ac:dyDescent="0.15">
      <c r="A33" s="265"/>
      <c r="B33" s="286"/>
      <c r="C33" s="286"/>
      <c r="D33" s="287"/>
      <c r="E33" s="71"/>
      <c r="G33" s="267"/>
      <c r="H33" s="290"/>
      <c r="I33" s="290"/>
      <c r="J33" s="291"/>
      <c r="K33" s="260"/>
    </row>
    <row r="34" spans="1:11" ht="21.75" customHeight="1" x14ac:dyDescent="0.15">
      <c r="A34" s="265"/>
      <c r="B34" s="286"/>
      <c r="C34" s="286"/>
      <c r="D34" s="287"/>
      <c r="E34" s="71"/>
      <c r="G34" s="267"/>
      <c r="H34" s="290"/>
      <c r="I34" s="290"/>
      <c r="J34" s="291"/>
      <c r="K34" s="262"/>
    </row>
    <row r="35" spans="1:11" ht="21.75" customHeight="1" x14ac:dyDescent="0.15">
      <c r="A35" s="265"/>
      <c r="B35" s="286"/>
      <c r="C35" s="286"/>
      <c r="D35" s="287"/>
      <c r="E35" s="71"/>
      <c r="G35" s="267"/>
      <c r="H35" s="290"/>
      <c r="I35" s="290"/>
      <c r="J35" s="291"/>
      <c r="K35" s="260"/>
    </row>
    <row r="36" spans="1:11" ht="21.75" customHeight="1" x14ac:dyDescent="0.15">
      <c r="A36" s="265"/>
      <c r="B36" s="286"/>
      <c r="C36" s="286"/>
      <c r="D36" s="287"/>
      <c r="E36" s="71"/>
      <c r="G36" s="267"/>
      <c r="H36" s="290"/>
      <c r="I36" s="290"/>
      <c r="J36" s="291"/>
      <c r="K36" s="260"/>
    </row>
    <row r="37" spans="1:11" ht="21.75" customHeight="1" x14ac:dyDescent="0.15">
      <c r="A37" s="265"/>
      <c r="B37" s="286"/>
      <c r="C37" s="286"/>
      <c r="D37" s="287"/>
      <c r="E37" s="71"/>
      <c r="G37" s="267"/>
      <c r="H37" s="290"/>
      <c r="I37" s="290"/>
      <c r="J37" s="291"/>
      <c r="K37" s="260"/>
    </row>
    <row r="38" spans="1:11" ht="21.75" customHeight="1" x14ac:dyDescent="0.15">
      <c r="A38" s="266"/>
      <c r="B38" s="286"/>
      <c r="C38" s="286"/>
      <c r="D38" s="287"/>
      <c r="E38" s="71"/>
      <c r="G38" s="268"/>
      <c r="H38" s="290"/>
      <c r="I38" s="290"/>
      <c r="J38" s="291"/>
      <c r="K38" s="262"/>
    </row>
    <row r="39" spans="1:11" ht="35.25" customHeight="1" thickBot="1" x14ac:dyDescent="0.2">
      <c r="A39" s="19" t="s">
        <v>47</v>
      </c>
      <c r="B39" s="270">
        <f>SUM(B7:B38)</f>
        <v>0</v>
      </c>
      <c r="C39" s="270">
        <f>SUM(C7:C38)</f>
        <v>0</v>
      </c>
      <c r="D39" s="264">
        <f>SUM(D7:D38)</f>
        <v>0</v>
      </c>
      <c r="E39" s="259"/>
      <c r="G39" s="28" t="s">
        <v>47</v>
      </c>
      <c r="H39" s="270">
        <f>SUM(H7:H38)</f>
        <v>0</v>
      </c>
      <c r="I39" s="270">
        <f>SUM(I7:I38)</f>
        <v>0</v>
      </c>
      <c r="J39" s="264">
        <f>SUM(J7:J38)</f>
        <v>0</v>
      </c>
      <c r="K39" s="263"/>
    </row>
    <row r="40" spans="1:11" ht="9.75" customHeight="1" x14ac:dyDescent="0.15">
      <c r="A40" s="14"/>
      <c r="B40" s="14"/>
      <c r="C40" s="14"/>
      <c r="D40" s="14"/>
      <c r="E40" s="14"/>
      <c r="G40" s="31"/>
      <c r="H40" s="31"/>
      <c r="I40" s="31"/>
      <c r="J40" s="31"/>
      <c r="K40" s="32"/>
    </row>
    <row r="41" spans="1:11" ht="15" customHeight="1" x14ac:dyDescent="0.15">
      <c r="A41" s="31"/>
      <c r="B41" s="31"/>
      <c r="C41" s="31"/>
      <c r="D41" s="31"/>
      <c r="E41" s="32"/>
    </row>
    <row r="42" spans="1:11" ht="32.25" customHeight="1" x14ac:dyDescent="0.15">
      <c r="A42" s="405" t="s">
        <v>234</v>
      </c>
      <c r="B42" s="483" t="s">
        <v>236</v>
      </c>
      <c r="C42" s="483"/>
      <c r="D42" s="484"/>
      <c r="H42" s="480" t="s">
        <v>157</v>
      </c>
      <c r="I42" s="481"/>
      <c r="J42" s="482"/>
      <c r="K42" s="269">
        <f>J39-J8</f>
        <v>0</v>
      </c>
    </row>
    <row r="43" spans="1:11" ht="24" customHeight="1" x14ac:dyDescent="0.15">
      <c r="A43" s="406"/>
      <c r="B43" s="404">
        <f>C39-I39</f>
        <v>0</v>
      </c>
      <c r="C43" s="403"/>
      <c r="D43" s="402"/>
    </row>
    <row r="44" spans="1:11" ht="24" customHeight="1" x14ac:dyDescent="0.15"/>
    <row r="45" spans="1:11" ht="24" customHeight="1" x14ac:dyDescent="0.15"/>
    <row r="46" spans="1:11" ht="24" customHeight="1" x14ac:dyDescent="0.15"/>
    <row r="47" spans="1:11" ht="24" customHeight="1" x14ac:dyDescent="0.15"/>
    <row r="48" spans="1:11" ht="24" customHeight="1" x14ac:dyDescent="0.15"/>
    <row r="49" spans="1:11" ht="24" customHeight="1" x14ac:dyDescent="0.15"/>
    <row r="50" spans="1:11" ht="24" customHeight="1" x14ac:dyDescent="0.15"/>
    <row r="51" spans="1:11" ht="15" customHeight="1" x14ac:dyDescent="0.15"/>
    <row r="52" spans="1:11" s="35" customFormat="1" ht="21" customHeight="1" x14ac:dyDescent="0.15">
      <c r="A52" s="13"/>
      <c r="B52" s="13"/>
      <c r="C52" s="13"/>
      <c r="D52" s="13"/>
      <c r="E52" s="13"/>
      <c r="F52" s="13"/>
      <c r="G52" s="13"/>
      <c r="H52" s="13"/>
      <c r="I52" s="13"/>
      <c r="J52" s="13"/>
      <c r="K52" s="13"/>
    </row>
    <row r="53" spans="1:11" s="39" customFormat="1" ht="21" customHeight="1" x14ac:dyDescent="0.15">
      <c r="A53" s="13"/>
      <c r="B53" s="13"/>
      <c r="C53" s="13"/>
      <c r="D53" s="13"/>
      <c r="E53" s="13"/>
      <c r="F53" s="13"/>
      <c r="G53" s="13"/>
      <c r="H53" s="13"/>
      <c r="I53" s="13"/>
      <c r="J53" s="13"/>
      <c r="K53" s="13"/>
    </row>
  </sheetData>
  <sheetProtection selectLockedCells="1" selectUnlockedCells="1"/>
  <mergeCells count="2">
    <mergeCell ref="B42:D42"/>
    <mergeCell ref="H42:J42"/>
  </mergeCells>
  <phoneticPr fontId="2"/>
  <pageMargins left="0.82677165354330717" right="0.19685039370078741" top="0.98425196850393704" bottom="0.62992125984251968" header="0.51181102362204722" footer="0.51181102362204722"/>
  <pageSetup paperSize="9" scale="9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4"/>
  <sheetViews>
    <sheetView zoomScale="75" zoomScaleNormal="75" workbookViewId="0">
      <selection activeCell="E45" sqref="A45:E48"/>
    </sheetView>
  </sheetViews>
  <sheetFormatPr defaultRowHeight="13.5" x14ac:dyDescent="0.15"/>
  <cols>
    <col min="1" max="1" width="37.625" style="13" customWidth="1"/>
    <col min="2" max="3" width="13.75" style="13" customWidth="1"/>
    <col min="4" max="5" width="23" style="13" customWidth="1"/>
    <col min="6" max="6" width="1.5" style="13" customWidth="1"/>
    <col min="7" max="7" width="1.625" style="13" customWidth="1"/>
    <col min="8" max="8" width="37.625" style="13" customWidth="1"/>
    <col min="9" max="10" width="13.75" style="13" customWidth="1"/>
    <col min="11" max="12" width="23" style="13" customWidth="1"/>
    <col min="13" max="256" width="9" style="13"/>
    <col min="257" max="257" width="37.625" style="13" customWidth="1"/>
    <col min="258" max="258" width="13.75" style="13" bestFit="1" customWidth="1"/>
    <col min="259" max="259" width="10.125" style="13" bestFit="1" customWidth="1"/>
    <col min="260" max="260" width="11.875" style="13" bestFit="1" customWidth="1"/>
    <col min="261" max="261" width="23" style="13" customWidth="1"/>
    <col min="262" max="262" width="13" style="13" bestFit="1" customWidth="1"/>
    <col min="263" max="263" width="11.875" style="13" bestFit="1" customWidth="1"/>
    <col min="264" max="264" width="11" style="13" bestFit="1" customWidth="1"/>
    <col min="265" max="512" width="9" style="13"/>
    <col min="513" max="513" width="37.625" style="13" customWidth="1"/>
    <col min="514" max="514" width="13.75" style="13" bestFit="1" customWidth="1"/>
    <col min="515" max="515" width="10.125" style="13" bestFit="1" customWidth="1"/>
    <col min="516" max="516" width="11.875" style="13" bestFit="1" customWidth="1"/>
    <col min="517" max="517" width="23" style="13" customWidth="1"/>
    <col min="518" max="518" width="13" style="13" bestFit="1" customWidth="1"/>
    <col min="519" max="519" width="11.875" style="13" bestFit="1" customWidth="1"/>
    <col min="520" max="520" width="11" style="13" bestFit="1" customWidth="1"/>
    <col min="521" max="768" width="9" style="13"/>
    <col min="769" max="769" width="37.625" style="13" customWidth="1"/>
    <col min="770" max="770" width="13.75" style="13" bestFit="1" customWidth="1"/>
    <col min="771" max="771" width="10.125" style="13" bestFit="1" customWidth="1"/>
    <col min="772" max="772" width="11.875" style="13" bestFit="1" customWidth="1"/>
    <col min="773" max="773" width="23" style="13" customWidth="1"/>
    <col min="774" max="774" width="13" style="13" bestFit="1" customWidth="1"/>
    <col min="775" max="775" width="11.875" style="13" bestFit="1" customWidth="1"/>
    <col min="776" max="776" width="11" style="13" bestFit="1" customWidth="1"/>
    <col min="777" max="1024" width="9" style="13"/>
    <col min="1025" max="1025" width="37.625" style="13" customWidth="1"/>
    <col min="1026" max="1026" width="13.75" style="13" bestFit="1" customWidth="1"/>
    <col min="1027" max="1027" width="10.125" style="13" bestFit="1" customWidth="1"/>
    <col min="1028" max="1028" width="11.875" style="13" bestFit="1" customWidth="1"/>
    <col min="1029" max="1029" width="23" style="13" customWidth="1"/>
    <col min="1030" max="1030" width="13" style="13" bestFit="1" customWidth="1"/>
    <col min="1031" max="1031" width="11.875" style="13" bestFit="1" customWidth="1"/>
    <col min="1032" max="1032" width="11" style="13" bestFit="1" customWidth="1"/>
    <col min="1033" max="1280" width="9" style="13"/>
    <col min="1281" max="1281" width="37.625" style="13" customWidth="1"/>
    <col min="1282" max="1282" width="13.75" style="13" bestFit="1" customWidth="1"/>
    <col min="1283" max="1283" width="10.125" style="13" bestFit="1" customWidth="1"/>
    <col min="1284" max="1284" width="11.875" style="13" bestFit="1" customWidth="1"/>
    <col min="1285" max="1285" width="23" style="13" customWidth="1"/>
    <col min="1286" max="1286" width="13" style="13" bestFit="1" customWidth="1"/>
    <col min="1287" max="1287" width="11.875" style="13" bestFit="1" customWidth="1"/>
    <col min="1288" max="1288" width="11" style="13" bestFit="1" customWidth="1"/>
    <col min="1289" max="1536" width="9" style="13"/>
    <col min="1537" max="1537" width="37.625" style="13" customWidth="1"/>
    <col min="1538" max="1538" width="13.75" style="13" bestFit="1" customWidth="1"/>
    <col min="1539" max="1539" width="10.125" style="13" bestFit="1" customWidth="1"/>
    <col min="1540" max="1540" width="11.875" style="13" bestFit="1" customWidth="1"/>
    <col min="1541" max="1541" width="23" style="13" customWidth="1"/>
    <col min="1542" max="1542" width="13" style="13" bestFit="1" customWidth="1"/>
    <col min="1543" max="1543" width="11.875" style="13" bestFit="1" customWidth="1"/>
    <col min="1544" max="1544" width="11" style="13" bestFit="1" customWidth="1"/>
    <col min="1545" max="1792" width="9" style="13"/>
    <col min="1793" max="1793" width="37.625" style="13" customWidth="1"/>
    <col min="1794" max="1794" width="13.75" style="13" bestFit="1" customWidth="1"/>
    <col min="1795" max="1795" width="10.125" style="13" bestFit="1" customWidth="1"/>
    <col min="1796" max="1796" width="11.875" style="13" bestFit="1" customWidth="1"/>
    <col min="1797" max="1797" width="23" style="13" customWidth="1"/>
    <col min="1798" max="1798" width="13" style="13" bestFit="1" customWidth="1"/>
    <col min="1799" max="1799" width="11.875" style="13" bestFit="1" customWidth="1"/>
    <col min="1800" max="1800" width="11" style="13" bestFit="1" customWidth="1"/>
    <col min="1801" max="2048" width="9" style="13"/>
    <col min="2049" max="2049" width="37.625" style="13" customWidth="1"/>
    <col min="2050" max="2050" width="13.75" style="13" bestFit="1" customWidth="1"/>
    <col min="2051" max="2051" width="10.125" style="13" bestFit="1" customWidth="1"/>
    <col min="2052" max="2052" width="11.875" style="13" bestFit="1" customWidth="1"/>
    <col min="2053" max="2053" width="23" style="13" customWidth="1"/>
    <col min="2054" max="2054" width="13" style="13" bestFit="1" customWidth="1"/>
    <col min="2055" max="2055" width="11.875" style="13" bestFit="1" customWidth="1"/>
    <col min="2056" max="2056" width="11" style="13" bestFit="1" customWidth="1"/>
    <col min="2057" max="2304" width="9" style="13"/>
    <col min="2305" max="2305" width="37.625" style="13" customWidth="1"/>
    <col min="2306" max="2306" width="13.75" style="13" bestFit="1" customWidth="1"/>
    <col min="2307" max="2307" width="10.125" style="13" bestFit="1" customWidth="1"/>
    <col min="2308" max="2308" width="11.875" style="13" bestFit="1" customWidth="1"/>
    <col min="2309" max="2309" width="23" style="13" customWidth="1"/>
    <col min="2310" max="2310" width="13" style="13" bestFit="1" customWidth="1"/>
    <col min="2311" max="2311" width="11.875" style="13" bestFit="1" customWidth="1"/>
    <col min="2312" max="2312" width="11" style="13" bestFit="1" customWidth="1"/>
    <col min="2313" max="2560" width="9" style="13"/>
    <col min="2561" max="2561" width="37.625" style="13" customWidth="1"/>
    <col min="2562" max="2562" width="13.75" style="13" bestFit="1" customWidth="1"/>
    <col min="2563" max="2563" width="10.125" style="13" bestFit="1" customWidth="1"/>
    <col min="2564" max="2564" width="11.875" style="13" bestFit="1" customWidth="1"/>
    <col min="2565" max="2565" width="23" style="13" customWidth="1"/>
    <col min="2566" max="2566" width="13" style="13" bestFit="1" customWidth="1"/>
    <col min="2567" max="2567" width="11.875" style="13" bestFit="1" customWidth="1"/>
    <col min="2568" max="2568" width="11" style="13" bestFit="1" customWidth="1"/>
    <col min="2569" max="2816" width="9" style="13"/>
    <col min="2817" max="2817" width="37.625" style="13" customWidth="1"/>
    <col min="2818" max="2818" width="13.75" style="13" bestFit="1" customWidth="1"/>
    <col min="2819" max="2819" width="10.125" style="13" bestFit="1" customWidth="1"/>
    <col min="2820" max="2820" width="11.875" style="13" bestFit="1" customWidth="1"/>
    <col min="2821" max="2821" width="23" style="13" customWidth="1"/>
    <col min="2822" max="2822" width="13" style="13" bestFit="1" customWidth="1"/>
    <col min="2823" max="2823" width="11.875" style="13" bestFit="1" customWidth="1"/>
    <col min="2824" max="2824" width="11" style="13" bestFit="1" customWidth="1"/>
    <col min="2825" max="3072" width="9" style="13"/>
    <col min="3073" max="3073" width="37.625" style="13" customWidth="1"/>
    <col min="3074" max="3074" width="13.75" style="13" bestFit="1" customWidth="1"/>
    <col min="3075" max="3075" width="10.125" style="13" bestFit="1" customWidth="1"/>
    <col min="3076" max="3076" width="11.875" style="13" bestFit="1" customWidth="1"/>
    <col min="3077" max="3077" width="23" style="13" customWidth="1"/>
    <col min="3078" max="3078" width="13" style="13" bestFit="1" customWidth="1"/>
    <col min="3079" max="3079" width="11.875" style="13" bestFit="1" customWidth="1"/>
    <col min="3080" max="3080" width="11" style="13" bestFit="1" customWidth="1"/>
    <col min="3081" max="3328" width="9" style="13"/>
    <col min="3329" max="3329" width="37.625" style="13" customWidth="1"/>
    <col min="3330" max="3330" width="13.75" style="13" bestFit="1" customWidth="1"/>
    <col min="3331" max="3331" width="10.125" style="13" bestFit="1" customWidth="1"/>
    <col min="3332" max="3332" width="11.875" style="13" bestFit="1" customWidth="1"/>
    <col min="3333" max="3333" width="23" style="13" customWidth="1"/>
    <col min="3334" max="3334" width="13" style="13" bestFit="1" customWidth="1"/>
    <col min="3335" max="3335" width="11.875" style="13" bestFit="1" customWidth="1"/>
    <col min="3336" max="3336" width="11" style="13" bestFit="1" customWidth="1"/>
    <col min="3337" max="3584" width="9" style="13"/>
    <col min="3585" max="3585" width="37.625" style="13" customWidth="1"/>
    <col min="3586" max="3586" width="13.75" style="13" bestFit="1" customWidth="1"/>
    <col min="3587" max="3587" width="10.125" style="13" bestFit="1" customWidth="1"/>
    <col min="3588" max="3588" width="11.875" style="13" bestFit="1" customWidth="1"/>
    <col min="3589" max="3589" width="23" style="13" customWidth="1"/>
    <col min="3590" max="3590" width="13" style="13" bestFit="1" customWidth="1"/>
    <col min="3591" max="3591" width="11.875" style="13" bestFit="1" customWidth="1"/>
    <col min="3592" max="3592" width="11" style="13" bestFit="1" customWidth="1"/>
    <col min="3593" max="3840" width="9" style="13"/>
    <col min="3841" max="3841" width="37.625" style="13" customWidth="1"/>
    <col min="3842" max="3842" width="13.75" style="13" bestFit="1" customWidth="1"/>
    <col min="3843" max="3843" width="10.125" style="13" bestFit="1" customWidth="1"/>
    <col min="3844" max="3844" width="11.875" style="13" bestFit="1" customWidth="1"/>
    <col min="3845" max="3845" width="23" style="13" customWidth="1"/>
    <col min="3846" max="3846" width="13" style="13" bestFit="1" customWidth="1"/>
    <col min="3847" max="3847" width="11.875" style="13" bestFit="1" customWidth="1"/>
    <col min="3848" max="3848" width="11" style="13" bestFit="1" customWidth="1"/>
    <col min="3849" max="4096" width="9" style="13"/>
    <col min="4097" max="4097" width="37.625" style="13" customWidth="1"/>
    <col min="4098" max="4098" width="13.75" style="13" bestFit="1" customWidth="1"/>
    <col min="4099" max="4099" width="10.125" style="13" bestFit="1" customWidth="1"/>
    <col min="4100" max="4100" width="11.875" style="13" bestFit="1" customWidth="1"/>
    <col min="4101" max="4101" width="23" style="13" customWidth="1"/>
    <col min="4102" max="4102" width="13" style="13" bestFit="1" customWidth="1"/>
    <col min="4103" max="4103" width="11.875" style="13" bestFit="1" customWidth="1"/>
    <col min="4104" max="4104" width="11" style="13" bestFit="1" customWidth="1"/>
    <col min="4105" max="4352" width="9" style="13"/>
    <col min="4353" max="4353" width="37.625" style="13" customWidth="1"/>
    <col min="4354" max="4354" width="13.75" style="13" bestFit="1" customWidth="1"/>
    <col min="4355" max="4355" width="10.125" style="13" bestFit="1" customWidth="1"/>
    <col min="4356" max="4356" width="11.875" style="13" bestFit="1" customWidth="1"/>
    <col min="4357" max="4357" width="23" style="13" customWidth="1"/>
    <col min="4358" max="4358" width="13" style="13" bestFit="1" customWidth="1"/>
    <col min="4359" max="4359" width="11.875" style="13" bestFit="1" customWidth="1"/>
    <col min="4360" max="4360" width="11" style="13" bestFit="1" customWidth="1"/>
    <col min="4361" max="4608" width="9" style="13"/>
    <col min="4609" max="4609" width="37.625" style="13" customWidth="1"/>
    <col min="4610" max="4610" width="13.75" style="13" bestFit="1" customWidth="1"/>
    <col min="4611" max="4611" width="10.125" style="13" bestFit="1" customWidth="1"/>
    <col min="4612" max="4612" width="11.875" style="13" bestFit="1" customWidth="1"/>
    <col min="4613" max="4613" width="23" style="13" customWidth="1"/>
    <col min="4614" max="4614" width="13" style="13" bestFit="1" customWidth="1"/>
    <col min="4615" max="4615" width="11.875" style="13" bestFit="1" customWidth="1"/>
    <col min="4616" max="4616" width="11" style="13" bestFit="1" customWidth="1"/>
    <col min="4617" max="4864" width="9" style="13"/>
    <col min="4865" max="4865" width="37.625" style="13" customWidth="1"/>
    <col min="4866" max="4866" width="13.75" style="13" bestFit="1" customWidth="1"/>
    <col min="4867" max="4867" width="10.125" style="13" bestFit="1" customWidth="1"/>
    <col min="4868" max="4868" width="11.875" style="13" bestFit="1" customWidth="1"/>
    <col min="4869" max="4869" width="23" style="13" customWidth="1"/>
    <col min="4870" max="4870" width="13" style="13" bestFit="1" customWidth="1"/>
    <col min="4871" max="4871" width="11.875" style="13" bestFit="1" customWidth="1"/>
    <col min="4872" max="4872" width="11" style="13" bestFit="1" customWidth="1"/>
    <col min="4873" max="5120" width="9" style="13"/>
    <col min="5121" max="5121" width="37.625" style="13" customWidth="1"/>
    <col min="5122" max="5122" width="13.75" style="13" bestFit="1" customWidth="1"/>
    <col min="5123" max="5123" width="10.125" style="13" bestFit="1" customWidth="1"/>
    <col min="5124" max="5124" width="11.875" style="13" bestFit="1" customWidth="1"/>
    <col min="5125" max="5125" width="23" style="13" customWidth="1"/>
    <col min="5126" max="5126" width="13" style="13" bestFit="1" customWidth="1"/>
    <col min="5127" max="5127" width="11.875" style="13" bestFit="1" customWidth="1"/>
    <col min="5128" max="5128" width="11" style="13" bestFit="1" customWidth="1"/>
    <col min="5129" max="5376" width="9" style="13"/>
    <col min="5377" max="5377" width="37.625" style="13" customWidth="1"/>
    <col min="5378" max="5378" width="13.75" style="13" bestFit="1" customWidth="1"/>
    <col min="5379" max="5379" width="10.125" style="13" bestFit="1" customWidth="1"/>
    <col min="5380" max="5380" width="11.875" style="13" bestFit="1" customWidth="1"/>
    <col min="5381" max="5381" width="23" style="13" customWidth="1"/>
    <col min="5382" max="5382" width="13" style="13" bestFit="1" customWidth="1"/>
    <col min="5383" max="5383" width="11.875" style="13" bestFit="1" customWidth="1"/>
    <col min="5384" max="5384" width="11" style="13" bestFit="1" customWidth="1"/>
    <col min="5385" max="5632" width="9" style="13"/>
    <col min="5633" max="5633" width="37.625" style="13" customWidth="1"/>
    <col min="5634" max="5634" width="13.75" style="13" bestFit="1" customWidth="1"/>
    <col min="5635" max="5635" width="10.125" style="13" bestFit="1" customWidth="1"/>
    <col min="5636" max="5636" width="11.875" style="13" bestFit="1" customWidth="1"/>
    <col min="5637" max="5637" width="23" style="13" customWidth="1"/>
    <col min="5638" max="5638" width="13" style="13" bestFit="1" customWidth="1"/>
    <col min="5639" max="5639" width="11.875" style="13" bestFit="1" customWidth="1"/>
    <col min="5640" max="5640" width="11" style="13" bestFit="1" customWidth="1"/>
    <col min="5641" max="5888" width="9" style="13"/>
    <col min="5889" max="5889" width="37.625" style="13" customWidth="1"/>
    <col min="5890" max="5890" width="13.75" style="13" bestFit="1" customWidth="1"/>
    <col min="5891" max="5891" width="10.125" style="13" bestFit="1" customWidth="1"/>
    <col min="5892" max="5892" width="11.875" style="13" bestFit="1" customWidth="1"/>
    <col min="5893" max="5893" width="23" style="13" customWidth="1"/>
    <col min="5894" max="5894" width="13" style="13" bestFit="1" customWidth="1"/>
    <col min="5895" max="5895" width="11.875" style="13" bestFit="1" customWidth="1"/>
    <col min="5896" max="5896" width="11" style="13" bestFit="1" customWidth="1"/>
    <col min="5897" max="6144" width="9" style="13"/>
    <col min="6145" max="6145" width="37.625" style="13" customWidth="1"/>
    <col min="6146" max="6146" width="13.75" style="13" bestFit="1" customWidth="1"/>
    <col min="6147" max="6147" width="10.125" style="13" bestFit="1" customWidth="1"/>
    <col min="6148" max="6148" width="11.875" style="13" bestFit="1" customWidth="1"/>
    <col min="6149" max="6149" width="23" style="13" customWidth="1"/>
    <col min="6150" max="6150" width="13" style="13" bestFit="1" customWidth="1"/>
    <col min="6151" max="6151" width="11.875" style="13" bestFit="1" customWidth="1"/>
    <col min="6152" max="6152" width="11" style="13" bestFit="1" customWidth="1"/>
    <col min="6153" max="6400" width="9" style="13"/>
    <col min="6401" max="6401" width="37.625" style="13" customWidth="1"/>
    <col min="6402" max="6402" width="13.75" style="13" bestFit="1" customWidth="1"/>
    <col min="6403" max="6403" width="10.125" style="13" bestFit="1" customWidth="1"/>
    <col min="6404" max="6404" width="11.875" style="13" bestFit="1" customWidth="1"/>
    <col min="6405" max="6405" width="23" style="13" customWidth="1"/>
    <col min="6406" max="6406" width="13" style="13" bestFit="1" customWidth="1"/>
    <col min="6407" max="6407" width="11.875" style="13" bestFit="1" customWidth="1"/>
    <col min="6408" max="6408" width="11" style="13" bestFit="1" customWidth="1"/>
    <col min="6409" max="6656" width="9" style="13"/>
    <col min="6657" max="6657" width="37.625" style="13" customWidth="1"/>
    <col min="6658" max="6658" width="13.75" style="13" bestFit="1" customWidth="1"/>
    <col min="6659" max="6659" width="10.125" style="13" bestFit="1" customWidth="1"/>
    <col min="6660" max="6660" width="11.875" style="13" bestFit="1" customWidth="1"/>
    <col min="6661" max="6661" width="23" style="13" customWidth="1"/>
    <col min="6662" max="6662" width="13" style="13" bestFit="1" customWidth="1"/>
    <col min="6663" max="6663" width="11.875" style="13" bestFit="1" customWidth="1"/>
    <col min="6664" max="6664" width="11" style="13" bestFit="1" customWidth="1"/>
    <col min="6665" max="6912" width="9" style="13"/>
    <col min="6913" max="6913" width="37.625" style="13" customWidth="1"/>
    <col min="6914" max="6914" width="13.75" style="13" bestFit="1" customWidth="1"/>
    <col min="6915" max="6915" width="10.125" style="13" bestFit="1" customWidth="1"/>
    <col min="6916" max="6916" width="11.875" style="13" bestFit="1" customWidth="1"/>
    <col min="6917" max="6917" width="23" style="13" customWidth="1"/>
    <col min="6918" max="6918" width="13" style="13" bestFit="1" customWidth="1"/>
    <col min="6919" max="6919" width="11.875" style="13" bestFit="1" customWidth="1"/>
    <col min="6920" max="6920" width="11" style="13" bestFit="1" customWidth="1"/>
    <col min="6921" max="7168" width="9" style="13"/>
    <col min="7169" max="7169" width="37.625" style="13" customWidth="1"/>
    <col min="7170" max="7170" width="13.75" style="13" bestFit="1" customWidth="1"/>
    <col min="7171" max="7171" width="10.125" style="13" bestFit="1" customWidth="1"/>
    <col min="7172" max="7172" width="11.875" style="13" bestFit="1" customWidth="1"/>
    <col min="7173" max="7173" width="23" style="13" customWidth="1"/>
    <col min="7174" max="7174" width="13" style="13" bestFit="1" customWidth="1"/>
    <col min="7175" max="7175" width="11.875" style="13" bestFit="1" customWidth="1"/>
    <col min="7176" max="7176" width="11" style="13" bestFit="1" customWidth="1"/>
    <col min="7177" max="7424" width="9" style="13"/>
    <col min="7425" max="7425" width="37.625" style="13" customWidth="1"/>
    <col min="7426" max="7426" width="13.75" style="13" bestFit="1" customWidth="1"/>
    <col min="7427" max="7427" width="10.125" style="13" bestFit="1" customWidth="1"/>
    <col min="7428" max="7428" width="11.875" style="13" bestFit="1" customWidth="1"/>
    <col min="7429" max="7429" width="23" style="13" customWidth="1"/>
    <col min="7430" max="7430" width="13" style="13" bestFit="1" customWidth="1"/>
    <col min="7431" max="7431" width="11.875" style="13" bestFit="1" customWidth="1"/>
    <col min="7432" max="7432" width="11" style="13" bestFit="1" customWidth="1"/>
    <col min="7433" max="7680" width="9" style="13"/>
    <col min="7681" max="7681" width="37.625" style="13" customWidth="1"/>
    <col min="7682" max="7682" width="13.75" style="13" bestFit="1" customWidth="1"/>
    <col min="7683" max="7683" width="10.125" style="13" bestFit="1" customWidth="1"/>
    <col min="7684" max="7684" width="11.875" style="13" bestFit="1" customWidth="1"/>
    <col min="7685" max="7685" width="23" style="13" customWidth="1"/>
    <col min="7686" max="7686" width="13" style="13" bestFit="1" customWidth="1"/>
    <col min="7687" max="7687" width="11.875" style="13" bestFit="1" customWidth="1"/>
    <col min="7688" max="7688" width="11" style="13" bestFit="1" customWidth="1"/>
    <col min="7689" max="7936" width="9" style="13"/>
    <col min="7937" max="7937" width="37.625" style="13" customWidth="1"/>
    <col min="7938" max="7938" width="13.75" style="13" bestFit="1" customWidth="1"/>
    <col min="7939" max="7939" width="10.125" style="13" bestFit="1" customWidth="1"/>
    <col min="7940" max="7940" width="11.875" style="13" bestFit="1" customWidth="1"/>
    <col min="7941" max="7941" width="23" style="13" customWidth="1"/>
    <col min="7942" max="7942" width="13" style="13" bestFit="1" customWidth="1"/>
    <col min="7943" max="7943" width="11.875" style="13" bestFit="1" customWidth="1"/>
    <col min="7944" max="7944" width="11" style="13" bestFit="1" customWidth="1"/>
    <col min="7945" max="8192" width="9" style="13"/>
    <col min="8193" max="8193" width="37.625" style="13" customWidth="1"/>
    <col min="8194" max="8194" width="13.75" style="13" bestFit="1" customWidth="1"/>
    <col min="8195" max="8195" width="10.125" style="13" bestFit="1" customWidth="1"/>
    <col min="8196" max="8196" width="11.875" style="13" bestFit="1" customWidth="1"/>
    <col min="8197" max="8197" width="23" style="13" customWidth="1"/>
    <col min="8198" max="8198" width="13" style="13" bestFit="1" customWidth="1"/>
    <col min="8199" max="8199" width="11.875" style="13" bestFit="1" customWidth="1"/>
    <col min="8200" max="8200" width="11" style="13" bestFit="1" customWidth="1"/>
    <col min="8201" max="8448" width="9" style="13"/>
    <col min="8449" max="8449" width="37.625" style="13" customWidth="1"/>
    <col min="8450" max="8450" width="13.75" style="13" bestFit="1" customWidth="1"/>
    <col min="8451" max="8451" width="10.125" style="13" bestFit="1" customWidth="1"/>
    <col min="8452" max="8452" width="11.875" style="13" bestFit="1" customWidth="1"/>
    <col min="8453" max="8453" width="23" style="13" customWidth="1"/>
    <col min="8454" max="8454" width="13" style="13" bestFit="1" customWidth="1"/>
    <col min="8455" max="8455" width="11.875" style="13" bestFit="1" customWidth="1"/>
    <col min="8456" max="8456" width="11" style="13" bestFit="1" customWidth="1"/>
    <col min="8457" max="8704" width="9" style="13"/>
    <col min="8705" max="8705" width="37.625" style="13" customWidth="1"/>
    <col min="8706" max="8706" width="13.75" style="13" bestFit="1" customWidth="1"/>
    <col min="8707" max="8707" width="10.125" style="13" bestFit="1" customWidth="1"/>
    <col min="8708" max="8708" width="11.875" style="13" bestFit="1" customWidth="1"/>
    <col min="8709" max="8709" width="23" style="13" customWidth="1"/>
    <col min="8710" max="8710" width="13" style="13" bestFit="1" customWidth="1"/>
    <col min="8711" max="8711" width="11.875" style="13" bestFit="1" customWidth="1"/>
    <col min="8712" max="8712" width="11" style="13" bestFit="1" customWidth="1"/>
    <col min="8713" max="8960" width="9" style="13"/>
    <col min="8961" max="8961" width="37.625" style="13" customWidth="1"/>
    <col min="8962" max="8962" width="13.75" style="13" bestFit="1" customWidth="1"/>
    <col min="8963" max="8963" width="10.125" style="13" bestFit="1" customWidth="1"/>
    <col min="8964" max="8964" width="11.875" style="13" bestFit="1" customWidth="1"/>
    <col min="8965" max="8965" width="23" style="13" customWidth="1"/>
    <col min="8966" max="8966" width="13" style="13" bestFit="1" customWidth="1"/>
    <col min="8967" max="8967" width="11.875" style="13" bestFit="1" customWidth="1"/>
    <col min="8968" max="8968" width="11" style="13" bestFit="1" customWidth="1"/>
    <col min="8969" max="9216" width="9" style="13"/>
    <col min="9217" max="9217" width="37.625" style="13" customWidth="1"/>
    <col min="9218" max="9218" width="13.75" style="13" bestFit="1" customWidth="1"/>
    <col min="9219" max="9219" width="10.125" style="13" bestFit="1" customWidth="1"/>
    <col min="9220" max="9220" width="11.875" style="13" bestFit="1" customWidth="1"/>
    <col min="9221" max="9221" width="23" style="13" customWidth="1"/>
    <col min="9222" max="9222" width="13" style="13" bestFit="1" customWidth="1"/>
    <col min="9223" max="9223" width="11.875" style="13" bestFit="1" customWidth="1"/>
    <col min="9224" max="9224" width="11" style="13" bestFit="1" customWidth="1"/>
    <col min="9225" max="9472" width="9" style="13"/>
    <col min="9473" max="9473" width="37.625" style="13" customWidth="1"/>
    <col min="9474" max="9474" width="13.75" style="13" bestFit="1" customWidth="1"/>
    <col min="9475" max="9475" width="10.125" style="13" bestFit="1" customWidth="1"/>
    <col min="9476" max="9476" width="11.875" style="13" bestFit="1" customWidth="1"/>
    <col min="9477" max="9477" width="23" style="13" customWidth="1"/>
    <col min="9478" max="9478" width="13" style="13" bestFit="1" customWidth="1"/>
    <col min="9479" max="9479" width="11.875" style="13" bestFit="1" customWidth="1"/>
    <col min="9480" max="9480" width="11" style="13" bestFit="1" customWidth="1"/>
    <col min="9481" max="9728" width="9" style="13"/>
    <col min="9729" max="9729" width="37.625" style="13" customWidth="1"/>
    <col min="9730" max="9730" width="13.75" style="13" bestFit="1" customWidth="1"/>
    <col min="9731" max="9731" width="10.125" style="13" bestFit="1" customWidth="1"/>
    <col min="9732" max="9732" width="11.875" style="13" bestFit="1" customWidth="1"/>
    <col min="9733" max="9733" width="23" style="13" customWidth="1"/>
    <col min="9734" max="9734" width="13" style="13" bestFit="1" customWidth="1"/>
    <col min="9735" max="9735" width="11.875" style="13" bestFit="1" customWidth="1"/>
    <col min="9736" max="9736" width="11" style="13" bestFit="1" customWidth="1"/>
    <col min="9737" max="9984" width="9" style="13"/>
    <col min="9985" max="9985" width="37.625" style="13" customWidth="1"/>
    <col min="9986" max="9986" width="13.75" style="13" bestFit="1" customWidth="1"/>
    <col min="9987" max="9987" width="10.125" style="13" bestFit="1" customWidth="1"/>
    <col min="9988" max="9988" width="11.875" style="13" bestFit="1" customWidth="1"/>
    <col min="9989" max="9989" width="23" style="13" customWidth="1"/>
    <col min="9990" max="9990" width="13" style="13" bestFit="1" customWidth="1"/>
    <col min="9991" max="9991" width="11.875" style="13" bestFit="1" customWidth="1"/>
    <col min="9992" max="9992" width="11" style="13" bestFit="1" customWidth="1"/>
    <col min="9993" max="10240" width="9" style="13"/>
    <col min="10241" max="10241" width="37.625" style="13" customWidth="1"/>
    <col min="10242" max="10242" width="13.75" style="13" bestFit="1" customWidth="1"/>
    <col min="10243" max="10243" width="10.125" style="13" bestFit="1" customWidth="1"/>
    <col min="10244" max="10244" width="11.875" style="13" bestFit="1" customWidth="1"/>
    <col min="10245" max="10245" width="23" style="13" customWidth="1"/>
    <col min="10246" max="10246" width="13" style="13" bestFit="1" customWidth="1"/>
    <col min="10247" max="10247" width="11.875" style="13" bestFit="1" customWidth="1"/>
    <col min="10248" max="10248" width="11" style="13" bestFit="1" customWidth="1"/>
    <col min="10249" max="10496" width="9" style="13"/>
    <col min="10497" max="10497" width="37.625" style="13" customWidth="1"/>
    <col min="10498" max="10498" width="13.75" style="13" bestFit="1" customWidth="1"/>
    <col min="10499" max="10499" width="10.125" style="13" bestFit="1" customWidth="1"/>
    <col min="10500" max="10500" width="11.875" style="13" bestFit="1" customWidth="1"/>
    <col min="10501" max="10501" width="23" style="13" customWidth="1"/>
    <col min="10502" max="10502" width="13" style="13" bestFit="1" customWidth="1"/>
    <col min="10503" max="10503" width="11.875" style="13" bestFit="1" customWidth="1"/>
    <col min="10504" max="10504" width="11" style="13" bestFit="1" customWidth="1"/>
    <col min="10505" max="10752" width="9" style="13"/>
    <col min="10753" max="10753" width="37.625" style="13" customWidth="1"/>
    <col min="10754" max="10754" width="13.75" style="13" bestFit="1" customWidth="1"/>
    <col min="10755" max="10755" width="10.125" style="13" bestFit="1" customWidth="1"/>
    <col min="10756" max="10756" width="11.875" style="13" bestFit="1" customWidth="1"/>
    <col min="10757" max="10757" width="23" style="13" customWidth="1"/>
    <col min="10758" max="10758" width="13" style="13" bestFit="1" customWidth="1"/>
    <col min="10759" max="10759" width="11.875" style="13" bestFit="1" customWidth="1"/>
    <col min="10760" max="10760" width="11" style="13" bestFit="1" customWidth="1"/>
    <col min="10761" max="11008" width="9" style="13"/>
    <col min="11009" max="11009" width="37.625" style="13" customWidth="1"/>
    <col min="11010" max="11010" width="13.75" style="13" bestFit="1" customWidth="1"/>
    <col min="11011" max="11011" width="10.125" style="13" bestFit="1" customWidth="1"/>
    <col min="11012" max="11012" width="11.875" style="13" bestFit="1" customWidth="1"/>
    <col min="11013" max="11013" width="23" style="13" customWidth="1"/>
    <col min="11014" max="11014" width="13" style="13" bestFit="1" customWidth="1"/>
    <col min="11015" max="11015" width="11.875" style="13" bestFit="1" customWidth="1"/>
    <col min="11016" max="11016" width="11" style="13" bestFit="1" customWidth="1"/>
    <col min="11017" max="11264" width="9" style="13"/>
    <col min="11265" max="11265" width="37.625" style="13" customWidth="1"/>
    <col min="11266" max="11266" width="13.75" style="13" bestFit="1" customWidth="1"/>
    <col min="11267" max="11267" width="10.125" style="13" bestFit="1" customWidth="1"/>
    <col min="11268" max="11268" width="11.875" style="13" bestFit="1" customWidth="1"/>
    <col min="11269" max="11269" width="23" style="13" customWidth="1"/>
    <col min="11270" max="11270" width="13" style="13" bestFit="1" customWidth="1"/>
    <col min="11271" max="11271" width="11.875" style="13" bestFit="1" customWidth="1"/>
    <col min="11272" max="11272" width="11" style="13" bestFit="1" customWidth="1"/>
    <col min="11273" max="11520" width="9" style="13"/>
    <col min="11521" max="11521" width="37.625" style="13" customWidth="1"/>
    <col min="11522" max="11522" width="13.75" style="13" bestFit="1" customWidth="1"/>
    <col min="11523" max="11523" width="10.125" style="13" bestFit="1" customWidth="1"/>
    <col min="11524" max="11524" width="11.875" style="13" bestFit="1" customWidth="1"/>
    <col min="11525" max="11525" width="23" style="13" customWidth="1"/>
    <col min="11526" max="11526" width="13" style="13" bestFit="1" customWidth="1"/>
    <col min="11527" max="11527" width="11.875" style="13" bestFit="1" customWidth="1"/>
    <col min="11528" max="11528" width="11" style="13" bestFit="1" customWidth="1"/>
    <col min="11529" max="11776" width="9" style="13"/>
    <col min="11777" max="11777" width="37.625" style="13" customWidth="1"/>
    <col min="11778" max="11778" width="13.75" style="13" bestFit="1" customWidth="1"/>
    <col min="11779" max="11779" width="10.125" style="13" bestFit="1" customWidth="1"/>
    <col min="11780" max="11780" width="11.875" style="13" bestFit="1" customWidth="1"/>
    <col min="11781" max="11781" width="23" style="13" customWidth="1"/>
    <col min="11782" max="11782" width="13" style="13" bestFit="1" customWidth="1"/>
    <col min="11783" max="11783" width="11.875" style="13" bestFit="1" customWidth="1"/>
    <col min="11784" max="11784" width="11" style="13" bestFit="1" customWidth="1"/>
    <col min="11785" max="12032" width="9" style="13"/>
    <col min="12033" max="12033" width="37.625" style="13" customWidth="1"/>
    <col min="12034" max="12034" width="13.75" style="13" bestFit="1" customWidth="1"/>
    <col min="12035" max="12035" width="10.125" style="13" bestFit="1" customWidth="1"/>
    <col min="12036" max="12036" width="11.875" style="13" bestFit="1" customWidth="1"/>
    <col min="12037" max="12037" width="23" style="13" customWidth="1"/>
    <col min="12038" max="12038" width="13" style="13" bestFit="1" customWidth="1"/>
    <col min="12039" max="12039" width="11.875" style="13" bestFit="1" customWidth="1"/>
    <col min="12040" max="12040" width="11" style="13" bestFit="1" customWidth="1"/>
    <col min="12041" max="12288" width="9" style="13"/>
    <col min="12289" max="12289" width="37.625" style="13" customWidth="1"/>
    <col min="12290" max="12290" width="13.75" style="13" bestFit="1" customWidth="1"/>
    <col min="12291" max="12291" width="10.125" style="13" bestFit="1" customWidth="1"/>
    <col min="12292" max="12292" width="11.875" style="13" bestFit="1" customWidth="1"/>
    <col min="12293" max="12293" width="23" style="13" customWidth="1"/>
    <col min="12294" max="12294" width="13" style="13" bestFit="1" customWidth="1"/>
    <col min="12295" max="12295" width="11.875" style="13" bestFit="1" customWidth="1"/>
    <col min="12296" max="12296" width="11" style="13" bestFit="1" customWidth="1"/>
    <col min="12297" max="12544" width="9" style="13"/>
    <col min="12545" max="12545" width="37.625" style="13" customWidth="1"/>
    <col min="12546" max="12546" width="13.75" style="13" bestFit="1" customWidth="1"/>
    <col min="12547" max="12547" width="10.125" style="13" bestFit="1" customWidth="1"/>
    <col min="12548" max="12548" width="11.875" style="13" bestFit="1" customWidth="1"/>
    <col min="12549" max="12549" width="23" style="13" customWidth="1"/>
    <col min="12550" max="12550" width="13" style="13" bestFit="1" customWidth="1"/>
    <col min="12551" max="12551" width="11.875" style="13" bestFit="1" customWidth="1"/>
    <col min="12552" max="12552" width="11" style="13" bestFit="1" customWidth="1"/>
    <col min="12553" max="12800" width="9" style="13"/>
    <col min="12801" max="12801" width="37.625" style="13" customWidth="1"/>
    <col min="12802" max="12802" width="13.75" style="13" bestFit="1" customWidth="1"/>
    <col min="12803" max="12803" width="10.125" style="13" bestFit="1" customWidth="1"/>
    <col min="12804" max="12804" width="11.875" style="13" bestFit="1" customWidth="1"/>
    <col min="12805" max="12805" width="23" style="13" customWidth="1"/>
    <col min="12806" max="12806" width="13" style="13" bestFit="1" customWidth="1"/>
    <col min="12807" max="12807" width="11.875" style="13" bestFit="1" customWidth="1"/>
    <col min="12808" max="12808" width="11" style="13" bestFit="1" customWidth="1"/>
    <col min="12809" max="13056" width="9" style="13"/>
    <col min="13057" max="13057" width="37.625" style="13" customWidth="1"/>
    <col min="13058" max="13058" width="13.75" style="13" bestFit="1" customWidth="1"/>
    <col min="13059" max="13059" width="10.125" style="13" bestFit="1" customWidth="1"/>
    <col min="13060" max="13060" width="11.875" style="13" bestFit="1" customWidth="1"/>
    <col min="13061" max="13061" width="23" style="13" customWidth="1"/>
    <col min="13062" max="13062" width="13" style="13" bestFit="1" customWidth="1"/>
    <col min="13063" max="13063" width="11.875" style="13" bestFit="1" customWidth="1"/>
    <col min="13064" max="13064" width="11" style="13" bestFit="1" customWidth="1"/>
    <col min="13065" max="13312" width="9" style="13"/>
    <col min="13313" max="13313" width="37.625" style="13" customWidth="1"/>
    <col min="13314" max="13314" width="13.75" style="13" bestFit="1" customWidth="1"/>
    <col min="13315" max="13315" width="10.125" style="13" bestFit="1" customWidth="1"/>
    <col min="13316" max="13316" width="11.875" style="13" bestFit="1" customWidth="1"/>
    <col min="13317" max="13317" width="23" style="13" customWidth="1"/>
    <col min="13318" max="13318" width="13" style="13" bestFit="1" customWidth="1"/>
    <col min="13319" max="13319" width="11.875" style="13" bestFit="1" customWidth="1"/>
    <col min="13320" max="13320" width="11" style="13" bestFit="1" customWidth="1"/>
    <col min="13321" max="13568" width="9" style="13"/>
    <col min="13569" max="13569" width="37.625" style="13" customWidth="1"/>
    <col min="13570" max="13570" width="13.75" style="13" bestFit="1" customWidth="1"/>
    <col min="13571" max="13571" width="10.125" style="13" bestFit="1" customWidth="1"/>
    <col min="13572" max="13572" width="11.875" style="13" bestFit="1" customWidth="1"/>
    <col min="13573" max="13573" width="23" style="13" customWidth="1"/>
    <col min="13574" max="13574" width="13" style="13" bestFit="1" customWidth="1"/>
    <col min="13575" max="13575" width="11.875" style="13" bestFit="1" customWidth="1"/>
    <col min="13576" max="13576" width="11" style="13" bestFit="1" customWidth="1"/>
    <col min="13577" max="13824" width="9" style="13"/>
    <col min="13825" max="13825" width="37.625" style="13" customWidth="1"/>
    <col min="13826" max="13826" width="13.75" style="13" bestFit="1" customWidth="1"/>
    <col min="13827" max="13827" width="10.125" style="13" bestFit="1" customWidth="1"/>
    <col min="13828" max="13828" width="11.875" style="13" bestFit="1" customWidth="1"/>
    <col min="13829" max="13829" width="23" style="13" customWidth="1"/>
    <col min="13830" max="13830" width="13" style="13" bestFit="1" customWidth="1"/>
    <col min="13831" max="13831" width="11.875" style="13" bestFit="1" customWidth="1"/>
    <col min="13832" max="13832" width="11" style="13" bestFit="1" customWidth="1"/>
    <col min="13833" max="14080" width="9" style="13"/>
    <col min="14081" max="14081" width="37.625" style="13" customWidth="1"/>
    <col min="14082" max="14082" width="13.75" style="13" bestFit="1" customWidth="1"/>
    <col min="14083" max="14083" width="10.125" style="13" bestFit="1" customWidth="1"/>
    <col min="14084" max="14084" width="11.875" style="13" bestFit="1" customWidth="1"/>
    <col min="14085" max="14085" width="23" style="13" customWidth="1"/>
    <col min="14086" max="14086" width="13" style="13" bestFit="1" customWidth="1"/>
    <col min="14087" max="14087" width="11.875" style="13" bestFit="1" customWidth="1"/>
    <col min="14088" max="14088" width="11" style="13" bestFit="1" customWidth="1"/>
    <col min="14089" max="14336" width="9" style="13"/>
    <col min="14337" max="14337" width="37.625" style="13" customWidth="1"/>
    <col min="14338" max="14338" width="13.75" style="13" bestFit="1" customWidth="1"/>
    <col min="14339" max="14339" width="10.125" style="13" bestFit="1" customWidth="1"/>
    <col min="14340" max="14340" width="11.875" style="13" bestFit="1" customWidth="1"/>
    <col min="14341" max="14341" width="23" style="13" customWidth="1"/>
    <col min="14342" max="14342" width="13" style="13" bestFit="1" customWidth="1"/>
    <col min="14343" max="14343" width="11.875" style="13" bestFit="1" customWidth="1"/>
    <col min="14344" max="14344" width="11" style="13" bestFit="1" customWidth="1"/>
    <col min="14345" max="14592" width="9" style="13"/>
    <col min="14593" max="14593" width="37.625" style="13" customWidth="1"/>
    <col min="14594" max="14594" width="13.75" style="13" bestFit="1" customWidth="1"/>
    <col min="14595" max="14595" width="10.125" style="13" bestFit="1" customWidth="1"/>
    <col min="14596" max="14596" width="11.875" style="13" bestFit="1" customWidth="1"/>
    <col min="14597" max="14597" width="23" style="13" customWidth="1"/>
    <col min="14598" max="14598" width="13" style="13" bestFit="1" customWidth="1"/>
    <col min="14599" max="14599" width="11.875" style="13" bestFit="1" customWidth="1"/>
    <col min="14600" max="14600" width="11" style="13" bestFit="1" customWidth="1"/>
    <col min="14601" max="14848" width="9" style="13"/>
    <col min="14849" max="14849" width="37.625" style="13" customWidth="1"/>
    <col min="14850" max="14850" width="13.75" style="13" bestFit="1" customWidth="1"/>
    <col min="14851" max="14851" width="10.125" style="13" bestFit="1" customWidth="1"/>
    <col min="14852" max="14852" width="11.875" style="13" bestFit="1" customWidth="1"/>
    <col min="14853" max="14853" width="23" style="13" customWidth="1"/>
    <col min="14854" max="14854" width="13" style="13" bestFit="1" customWidth="1"/>
    <col min="14855" max="14855" width="11.875" style="13" bestFit="1" customWidth="1"/>
    <col min="14856" max="14856" width="11" style="13" bestFit="1" customWidth="1"/>
    <col min="14857" max="15104" width="9" style="13"/>
    <col min="15105" max="15105" width="37.625" style="13" customWidth="1"/>
    <col min="15106" max="15106" width="13.75" style="13" bestFit="1" customWidth="1"/>
    <col min="15107" max="15107" width="10.125" style="13" bestFit="1" customWidth="1"/>
    <col min="15108" max="15108" width="11.875" style="13" bestFit="1" customWidth="1"/>
    <col min="15109" max="15109" width="23" style="13" customWidth="1"/>
    <col min="15110" max="15110" width="13" style="13" bestFit="1" customWidth="1"/>
    <col min="15111" max="15111" width="11.875" style="13" bestFit="1" customWidth="1"/>
    <col min="15112" max="15112" width="11" style="13" bestFit="1" customWidth="1"/>
    <col min="15113" max="15360" width="9" style="13"/>
    <col min="15361" max="15361" width="37.625" style="13" customWidth="1"/>
    <col min="15362" max="15362" width="13.75" style="13" bestFit="1" customWidth="1"/>
    <col min="15363" max="15363" width="10.125" style="13" bestFit="1" customWidth="1"/>
    <col min="15364" max="15364" width="11.875" style="13" bestFit="1" customWidth="1"/>
    <col min="15365" max="15365" width="23" style="13" customWidth="1"/>
    <col min="15366" max="15366" width="13" style="13" bestFit="1" customWidth="1"/>
    <col min="15367" max="15367" width="11.875" style="13" bestFit="1" customWidth="1"/>
    <col min="15368" max="15368" width="11" style="13" bestFit="1" customWidth="1"/>
    <col min="15369" max="15616" width="9" style="13"/>
    <col min="15617" max="15617" width="37.625" style="13" customWidth="1"/>
    <col min="15618" max="15618" width="13.75" style="13" bestFit="1" customWidth="1"/>
    <col min="15619" max="15619" width="10.125" style="13" bestFit="1" customWidth="1"/>
    <col min="15620" max="15620" width="11.875" style="13" bestFit="1" customWidth="1"/>
    <col min="15621" max="15621" width="23" style="13" customWidth="1"/>
    <col min="15622" max="15622" width="13" style="13" bestFit="1" customWidth="1"/>
    <col min="15623" max="15623" width="11.875" style="13" bestFit="1" customWidth="1"/>
    <col min="15624" max="15624" width="11" style="13" bestFit="1" customWidth="1"/>
    <col min="15625" max="15872" width="9" style="13"/>
    <col min="15873" max="15873" width="37.625" style="13" customWidth="1"/>
    <col min="15874" max="15874" width="13.75" style="13" bestFit="1" customWidth="1"/>
    <col min="15875" max="15875" width="10.125" style="13" bestFit="1" customWidth="1"/>
    <col min="15876" max="15876" width="11.875" style="13" bestFit="1" customWidth="1"/>
    <col min="15877" max="15877" width="23" style="13" customWidth="1"/>
    <col min="15878" max="15878" width="13" style="13" bestFit="1" customWidth="1"/>
    <col min="15879" max="15879" width="11.875" style="13" bestFit="1" customWidth="1"/>
    <col min="15880" max="15880" width="11" style="13" bestFit="1" customWidth="1"/>
    <col min="15881" max="16128" width="9" style="13"/>
    <col min="16129" max="16129" width="37.625" style="13" customWidth="1"/>
    <col min="16130" max="16130" width="13.75" style="13" bestFit="1" customWidth="1"/>
    <col min="16131" max="16131" width="10.125" style="13" bestFit="1" customWidth="1"/>
    <col min="16132" max="16132" width="11.875" style="13" bestFit="1" customWidth="1"/>
    <col min="16133" max="16133" width="23" style="13" customWidth="1"/>
    <col min="16134" max="16134" width="13" style="13" bestFit="1" customWidth="1"/>
    <col min="16135" max="16135" width="11.875" style="13" bestFit="1" customWidth="1"/>
    <col min="16136" max="16136" width="11" style="13" bestFit="1" customWidth="1"/>
    <col min="16137" max="16384" width="9" style="13"/>
  </cols>
  <sheetData>
    <row r="1" spans="1:12" ht="9.75" customHeight="1" x14ac:dyDescent="0.15"/>
    <row r="2" spans="1:12" ht="14.25" x14ac:dyDescent="0.15">
      <c r="A2" s="76" t="s">
        <v>240</v>
      </c>
      <c r="B2" s="76"/>
      <c r="C2" s="76"/>
      <c r="D2" s="76"/>
      <c r="E2" s="76"/>
      <c r="F2" s="76"/>
      <c r="H2" s="76"/>
      <c r="I2" s="76"/>
      <c r="J2" s="76"/>
      <c r="K2" s="76"/>
      <c r="L2" s="76"/>
    </row>
    <row r="3" spans="1:12" ht="11.25" customHeight="1" x14ac:dyDescent="0.15">
      <c r="A3" s="14"/>
      <c r="B3" s="14"/>
      <c r="C3" s="14"/>
      <c r="D3" s="14"/>
      <c r="E3" s="14"/>
      <c r="F3" s="14"/>
      <c r="H3" s="14"/>
      <c r="I3" s="14"/>
      <c r="J3" s="14"/>
      <c r="K3" s="14"/>
      <c r="L3" s="14"/>
    </row>
    <row r="4" spans="1:12" ht="14.25" x14ac:dyDescent="0.15">
      <c r="A4" s="15" t="s">
        <v>42</v>
      </c>
      <c r="B4" s="15"/>
      <c r="C4" s="15"/>
      <c r="D4" s="14"/>
      <c r="E4" s="16"/>
      <c r="F4" s="16"/>
      <c r="H4" s="15"/>
      <c r="I4" s="15"/>
      <c r="J4" s="15"/>
      <c r="K4" s="14"/>
      <c r="L4" s="16" t="s">
        <v>58</v>
      </c>
    </row>
    <row r="5" spans="1:12" ht="21" customHeight="1" thickBot="1" x14ac:dyDescent="0.2">
      <c r="A5" s="17" t="s">
        <v>43</v>
      </c>
      <c r="B5" s="17"/>
      <c r="C5" s="17"/>
      <c r="D5" s="14"/>
      <c r="E5" s="18" t="s">
        <v>44</v>
      </c>
      <c r="F5" s="18"/>
      <c r="H5" s="15" t="s">
        <v>48</v>
      </c>
      <c r="I5" s="15"/>
      <c r="J5" s="15"/>
      <c r="K5" s="14"/>
      <c r="L5" s="18" t="s">
        <v>44</v>
      </c>
    </row>
    <row r="6" spans="1:12" ht="29.25" customHeight="1" x14ac:dyDescent="0.15">
      <c r="A6" s="249" t="s">
        <v>45</v>
      </c>
      <c r="B6" s="250" t="s">
        <v>153</v>
      </c>
      <c r="C6" s="250" t="s">
        <v>108</v>
      </c>
      <c r="D6" s="258" t="s">
        <v>155</v>
      </c>
      <c r="E6" s="253" t="s">
        <v>46</v>
      </c>
      <c r="F6" s="426"/>
      <c r="H6" s="243" t="s">
        <v>45</v>
      </c>
      <c r="I6" s="244" t="s">
        <v>153</v>
      </c>
      <c r="J6" s="244" t="s">
        <v>108</v>
      </c>
      <c r="K6" s="261" t="s">
        <v>156</v>
      </c>
      <c r="L6" s="247" t="s">
        <v>46</v>
      </c>
    </row>
    <row r="7" spans="1:12" s="384" customFormat="1" ht="23.25" customHeight="1" x14ac:dyDescent="0.15">
      <c r="A7" s="381" t="s">
        <v>150</v>
      </c>
      <c r="B7" s="382"/>
      <c r="C7" s="382"/>
      <c r="D7" s="383"/>
      <c r="E7" s="260"/>
      <c r="F7" s="427"/>
      <c r="H7" s="385" t="s">
        <v>151</v>
      </c>
      <c r="I7" s="386"/>
      <c r="J7" s="387"/>
      <c r="K7" s="388"/>
      <c r="L7" s="260"/>
    </row>
    <row r="8" spans="1:12" s="384" customFormat="1" ht="23.25" customHeight="1" x14ac:dyDescent="0.15">
      <c r="A8" s="389" t="str">
        <f>IF(項目!B2="","",項目!B2)</f>
        <v>繰越金</v>
      </c>
      <c r="B8" s="390">
        <v>115978</v>
      </c>
      <c r="C8" s="390">
        <v>115978</v>
      </c>
      <c r="D8" s="391">
        <v>120032</v>
      </c>
      <c r="E8" s="260"/>
      <c r="F8" s="427"/>
      <c r="H8" s="392" t="str">
        <f>IF(項目!D2="","",項目!D2)</f>
        <v>予備費</v>
      </c>
      <c r="I8" s="393">
        <v>93978</v>
      </c>
      <c r="J8" s="393">
        <v>0</v>
      </c>
      <c r="K8" s="394">
        <v>108797</v>
      </c>
      <c r="L8" s="83"/>
    </row>
    <row r="9" spans="1:12" s="384" customFormat="1" ht="23.25" customHeight="1" x14ac:dyDescent="0.15">
      <c r="A9" s="389" t="str">
        <f>IF(項目!B3="","",項目!B3)</f>
        <v>部費</v>
      </c>
      <c r="B9" s="390">
        <v>1100000</v>
      </c>
      <c r="C9" s="390">
        <v>1000000</v>
      </c>
      <c r="D9" s="391">
        <v>980000</v>
      </c>
      <c r="E9" s="83" t="s">
        <v>231</v>
      </c>
      <c r="F9" s="428"/>
      <c r="H9" s="392" t="s">
        <v>220</v>
      </c>
      <c r="I9" s="393">
        <v>200000</v>
      </c>
      <c r="J9" s="393">
        <v>178080</v>
      </c>
      <c r="K9" s="394">
        <v>180000</v>
      </c>
      <c r="L9" s="260"/>
    </row>
    <row r="10" spans="1:12" s="384" customFormat="1" ht="23.25" customHeight="1" x14ac:dyDescent="0.15">
      <c r="A10" s="389" t="s">
        <v>217</v>
      </c>
      <c r="B10" s="390">
        <v>1200000</v>
      </c>
      <c r="C10" s="390">
        <v>1200000</v>
      </c>
      <c r="D10" s="391">
        <v>1200000</v>
      </c>
      <c r="E10" s="83" t="s">
        <v>233</v>
      </c>
      <c r="F10" s="428"/>
      <c r="H10" s="392" t="s">
        <v>221</v>
      </c>
      <c r="I10" s="393">
        <v>200000</v>
      </c>
      <c r="J10" s="393">
        <v>210420</v>
      </c>
      <c r="K10" s="394">
        <v>210000</v>
      </c>
      <c r="L10" s="260"/>
    </row>
    <row r="11" spans="1:12" s="384" customFormat="1" ht="23.25" customHeight="1" x14ac:dyDescent="0.15">
      <c r="A11" s="389" t="s">
        <v>218</v>
      </c>
      <c r="B11" s="390">
        <v>80000</v>
      </c>
      <c r="C11" s="390">
        <v>98765</v>
      </c>
      <c r="D11" s="391">
        <v>98765</v>
      </c>
      <c r="E11" s="83"/>
      <c r="F11" s="428"/>
      <c r="H11" s="392" t="s">
        <v>222</v>
      </c>
      <c r="I11" s="393">
        <v>302000</v>
      </c>
      <c r="J11" s="393">
        <v>290000</v>
      </c>
      <c r="K11" s="394">
        <v>350000</v>
      </c>
      <c r="L11" s="83" t="s">
        <v>248</v>
      </c>
    </row>
    <row r="12" spans="1:12" s="384" customFormat="1" ht="23.25" customHeight="1" x14ac:dyDescent="0.15">
      <c r="A12" s="389" t="s">
        <v>219</v>
      </c>
      <c r="B12" s="390">
        <v>0</v>
      </c>
      <c r="C12" s="390">
        <v>20000</v>
      </c>
      <c r="D12" s="391">
        <v>0</v>
      </c>
      <c r="E12" s="83" t="s">
        <v>232</v>
      </c>
      <c r="F12" s="428"/>
      <c r="H12" s="392" t="s">
        <v>223</v>
      </c>
      <c r="I12" s="393">
        <v>300000</v>
      </c>
      <c r="J12" s="393">
        <v>298000</v>
      </c>
      <c r="K12" s="394">
        <v>250000</v>
      </c>
      <c r="L12" s="83" t="s">
        <v>235</v>
      </c>
    </row>
    <row r="13" spans="1:12" s="384" customFormat="1" ht="23.25" customHeight="1" x14ac:dyDescent="0.15">
      <c r="A13" s="389"/>
      <c r="B13" s="382"/>
      <c r="C13" s="382"/>
      <c r="D13" s="383"/>
      <c r="E13" s="260"/>
      <c r="F13" s="427"/>
      <c r="H13" s="392" t="s">
        <v>224</v>
      </c>
      <c r="I13" s="393">
        <v>200000</v>
      </c>
      <c r="J13" s="393">
        <v>194000</v>
      </c>
      <c r="K13" s="394">
        <v>200000</v>
      </c>
      <c r="L13" s="260"/>
    </row>
    <row r="14" spans="1:12" s="384" customFormat="1" ht="23.25" customHeight="1" x14ac:dyDescent="0.15">
      <c r="A14" s="395"/>
      <c r="B14" s="382"/>
      <c r="C14" s="382"/>
      <c r="D14" s="383"/>
      <c r="E14" s="260"/>
      <c r="F14" s="427"/>
      <c r="H14" s="392" t="s">
        <v>225</v>
      </c>
      <c r="I14" s="393">
        <v>300000</v>
      </c>
      <c r="J14" s="393">
        <v>244411</v>
      </c>
      <c r="K14" s="394">
        <v>200000</v>
      </c>
      <c r="L14" s="83" t="s">
        <v>237</v>
      </c>
    </row>
    <row r="15" spans="1:12" s="384" customFormat="1" ht="23.25" customHeight="1" x14ac:dyDescent="0.15">
      <c r="A15" s="395"/>
      <c r="B15" s="382"/>
      <c r="C15" s="382"/>
      <c r="D15" s="383"/>
      <c r="E15" s="260"/>
      <c r="F15" s="427"/>
      <c r="H15" s="392" t="s">
        <v>226</v>
      </c>
      <c r="I15" s="393">
        <v>200000</v>
      </c>
      <c r="J15" s="393">
        <v>199800</v>
      </c>
      <c r="K15" s="394">
        <v>200000</v>
      </c>
      <c r="L15" s="260"/>
    </row>
    <row r="16" spans="1:12" s="384" customFormat="1" ht="23.25" customHeight="1" x14ac:dyDescent="0.15">
      <c r="A16" s="395"/>
      <c r="B16" s="382"/>
      <c r="C16" s="382"/>
      <c r="D16" s="383"/>
      <c r="E16" s="260"/>
      <c r="F16" s="427"/>
      <c r="H16" s="392" t="s">
        <v>227</v>
      </c>
      <c r="I16" s="393">
        <v>500000</v>
      </c>
      <c r="J16" s="393">
        <v>500000</v>
      </c>
      <c r="K16" s="394">
        <v>500000</v>
      </c>
      <c r="L16" s="260"/>
    </row>
    <row r="17" spans="1:12" s="384" customFormat="1" ht="23.25" customHeight="1" x14ac:dyDescent="0.15">
      <c r="A17" s="395"/>
      <c r="B17" s="382"/>
      <c r="C17" s="382"/>
      <c r="D17" s="383"/>
      <c r="E17" s="260"/>
      <c r="F17" s="427"/>
      <c r="H17" s="392" t="s">
        <v>228</v>
      </c>
      <c r="I17" s="393">
        <v>200000</v>
      </c>
      <c r="J17" s="393">
        <v>200000</v>
      </c>
      <c r="K17" s="394">
        <v>200000</v>
      </c>
      <c r="L17" s="83" t="s">
        <v>230</v>
      </c>
    </row>
    <row r="18" spans="1:12" s="384" customFormat="1" ht="23.25" customHeight="1" x14ac:dyDescent="0.15">
      <c r="A18" s="395"/>
      <c r="B18" s="382"/>
      <c r="C18" s="382"/>
      <c r="D18" s="383"/>
      <c r="E18" s="260"/>
      <c r="F18" s="427"/>
      <c r="H18" s="392" t="s">
        <v>229</v>
      </c>
      <c r="I18" s="393">
        <v>0</v>
      </c>
      <c r="J18" s="393">
        <v>0</v>
      </c>
      <c r="K18" s="394">
        <v>0</v>
      </c>
      <c r="L18" s="260"/>
    </row>
    <row r="19" spans="1:12" s="384" customFormat="1" ht="23.25" customHeight="1" x14ac:dyDescent="0.15">
      <c r="A19" s="395"/>
      <c r="B19" s="382"/>
      <c r="C19" s="382"/>
      <c r="D19" s="383"/>
      <c r="E19" s="260"/>
      <c r="F19" s="427"/>
      <c r="H19" s="396"/>
      <c r="I19" s="397"/>
      <c r="J19" s="397"/>
      <c r="K19" s="398"/>
      <c r="L19" s="260"/>
    </row>
    <row r="20" spans="1:12" s="384" customFormat="1" ht="23.25" hidden="1" customHeight="1" x14ac:dyDescent="0.15">
      <c r="A20" s="395"/>
      <c r="B20" s="382"/>
      <c r="C20" s="382"/>
      <c r="D20" s="383"/>
      <c r="E20" s="260"/>
      <c r="F20" s="427"/>
      <c r="H20" s="396"/>
      <c r="I20" s="397"/>
      <c r="J20" s="397"/>
      <c r="K20" s="398"/>
      <c r="L20" s="260"/>
    </row>
    <row r="21" spans="1:12" s="384" customFormat="1" ht="23.25" hidden="1" customHeight="1" x14ac:dyDescent="0.15">
      <c r="A21" s="395"/>
      <c r="B21" s="382"/>
      <c r="C21" s="382"/>
      <c r="D21" s="383"/>
      <c r="E21" s="260"/>
      <c r="F21" s="427"/>
      <c r="H21" s="396"/>
      <c r="I21" s="397"/>
      <c r="J21" s="397"/>
      <c r="K21" s="398"/>
      <c r="L21" s="260"/>
    </row>
    <row r="22" spans="1:12" s="384" customFormat="1" ht="23.25" hidden="1" customHeight="1" x14ac:dyDescent="0.15">
      <c r="A22" s="395"/>
      <c r="B22" s="382"/>
      <c r="C22" s="382"/>
      <c r="D22" s="383"/>
      <c r="E22" s="260"/>
      <c r="F22" s="427"/>
      <c r="H22" s="396"/>
      <c r="I22" s="397"/>
      <c r="J22" s="397"/>
      <c r="K22" s="398"/>
      <c r="L22" s="260"/>
    </row>
    <row r="23" spans="1:12" s="384" customFormat="1" ht="23.25" hidden="1" customHeight="1" x14ac:dyDescent="0.15">
      <c r="A23" s="395"/>
      <c r="B23" s="382"/>
      <c r="C23" s="382"/>
      <c r="D23" s="383"/>
      <c r="E23" s="260"/>
      <c r="F23" s="427"/>
      <c r="H23" s="396"/>
      <c r="I23" s="397"/>
      <c r="J23" s="397"/>
      <c r="K23" s="398"/>
      <c r="L23" s="260"/>
    </row>
    <row r="24" spans="1:12" s="384" customFormat="1" ht="23.25" hidden="1" customHeight="1" x14ac:dyDescent="0.15">
      <c r="A24" s="395"/>
      <c r="B24" s="382"/>
      <c r="C24" s="382"/>
      <c r="D24" s="383"/>
      <c r="E24" s="260"/>
      <c r="F24" s="427"/>
      <c r="H24" s="396"/>
      <c r="I24" s="397"/>
      <c r="J24" s="397"/>
      <c r="K24" s="398"/>
      <c r="L24" s="260"/>
    </row>
    <row r="25" spans="1:12" s="384" customFormat="1" ht="23.25" hidden="1" customHeight="1" x14ac:dyDescent="0.15">
      <c r="A25" s="395"/>
      <c r="B25" s="382"/>
      <c r="C25" s="382"/>
      <c r="D25" s="383"/>
      <c r="E25" s="260"/>
      <c r="F25" s="427"/>
      <c r="H25" s="396"/>
      <c r="I25" s="397"/>
      <c r="J25" s="397"/>
      <c r="K25" s="398"/>
      <c r="L25" s="260"/>
    </row>
    <row r="26" spans="1:12" s="384" customFormat="1" ht="23.25" hidden="1" customHeight="1" x14ac:dyDescent="0.15">
      <c r="A26" s="395"/>
      <c r="B26" s="382"/>
      <c r="C26" s="382"/>
      <c r="D26" s="383"/>
      <c r="E26" s="260"/>
      <c r="F26" s="427"/>
      <c r="H26" s="396"/>
      <c r="I26" s="397"/>
      <c r="J26" s="397"/>
      <c r="K26" s="398"/>
      <c r="L26" s="260"/>
    </row>
    <row r="27" spans="1:12" s="384" customFormat="1" ht="23.25" hidden="1" customHeight="1" x14ac:dyDescent="0.15">
      <c r="A27" s="395"/>
      <c r="B27" s="382"/>
      <c r="C27" s="382"/>
      <c r="D27" s="383"/>
      <c r="E27" s="260"/>
      <c r="F27" s="427"/>
      <c r="H27" s="396"/>
      <c r="I27" s="397"/>
      <c r="J27" s="397"/>
      <c r="K27" s="398"/>
      <c r="L27" s="260"/>
    </row>
    <row r="28" spans="1:12" s="384" customFormat="1" ht="23.25" hidden="1" customHeight="1" x14ac:dyDescent="0.15">
      <c r="A28" s="395"/>
      <c r="B28" s="382"/>
      <c r="C28" s="382"/>
      <c r="D28" s="383"/>
      <c r="E28" s="260"/>
      <c r="F28" s="427"/>
      <c r="H28" s="396"/>
      <c r="I28" s="397"/>
      <c r="J28" s="397"/>
      <c r="K28" s="398"/>
      <c r="L28" s="260"/>
    </row>
    <row r="29" spans="1:12" s="384" customFormat="1" ht="23.25" hidden="1" customHeight="1" x14ac:dyDescent="0.15">
      <c r="A29" s="395"/>
      <c r="B29" s="382"/>
      <c r="C29" s="382"/>
      <c r="D29" s="383"/>
      <c r="E29" s="260"/>
      <c r="F29" s="427"/>
      <c r="H29" s="396"/>
      <c r="I29" s="397"/>
      <c r="J29" s="397"/>
      <c r="K29" s="398"/>
      <c r="L29" s="260"/>
    </row>
    <row r="30" spans="1:12" s="384" customFormat="1" ht="23.25" hidden="1" customHeight="1" x14ac:dyDescent="0.15">
      <c r="A30" s="395"/>
      <c r="B30" s="382"/>
      <c r="C30" s="382"/>
      <c r="D30" s="383"/>
      <c r="E30" s="260"/>
      <c r="F30" s="427"/>
      <c r="H30" s="396"/>
      <c r="I30" s="397"/>
      <c r="J30" s="397"/>
      <c r="K30" s="398"/>
      <c r="L30" s="260"/>
    </row>
    <row r="31" spans="1:12" s="384" customFormat="1" ht="23.25" hidden="1" customHeight="1" x14ac:dyDescent="0.15">
      <c r="A31" s="395"/>
      <c r="B31" s="382"/>
      <c r="C31" s="382"/>
      <c r="D31" s="383"/>
      <c r="E31" s="260"/>
      <c r="F31" s="427"/>
      <c r="H31" s="396"/>
      <c r="I31" s="397"/>
      <c r="J31" s="397"/>
      <c r="K31" s="398"/>
      <c r="L31" s="260"/>
    </row>
    <row r="32" spans="1:12" s="384" customFormat="1" ht="23.25" hidden="1" customHeight="1" x14ac:dyDescent="0.15">
      <c r="A32" s="395"/>
      <c r="B32" s="382"/>
      <c r="C32" s="382"/>
      <c r="D32" s="383"/>
      <c r="E32" s="260"/>
      <c r="F32" s="427"/>
      <c r="H32" s="396"/>
      <c r="I32" s="397"/>
      <c r="J32" s="397"/>
      <c r="K32" s="398"/>
      <c r="L32" s="260"/>
    </row>
    <row r="33" spans="1:12" s="384" customFormat="1" ht="23.25" hidden="1" customHeight="1" x14ac:dyDescent="0.15">
      <c r="A33" s="395"/>
      <c r="B33" s="382"/>
      <c r="C33" s="382"/>
      <c r="D33" s="383"/>
      <c r="E33" s="260"/>
      <c r="F33" s="427"/>
      <c r="H33" s="396"/>
      <c r="I33" s="397"/>
      <c r="J33" s="397"/>
      <c r="K33" s="398"/>
      <c r="L33" s="260"/>
    </row>
    <row r="34" spans="1:12" s="384" customFormat="1" ht="23.25" hidden="1" customHeight="1" x14ac:dyDescent="0.15">
      <c r="A34" s="395"/>
      <c r="B34" s="382"/>
      <c r="C34" s="382"/>
      <c r="D34" s="383"/>
      <c r="E34" s="260"/>
      <c r="F34" s="427"/>
      <c r="H34" s="396"/>
      <c r="I34" s="397"/>
      <c r="J34" s="397"/>
      <c r="K34" s="398"/>
      <c r="L34" s="260"/>
    </row>
    <row r="35" spans="1:12" s="384" customFormat="1" ht="23.25" hidden="1" customHeight="1" x14ac:dyDescent="0.15">
      <c r="A35" s="395"/>
      <c r="B35" s="382"/>
      <c r="C35" s="382"/>
      <c r="D35" s="383"/>
      <c r="E35" s="260"/>
      <c r="F35" s="427"/>
      <c r="H35" s="396"/>
      <c r="I35" s="397"/>
      <c r="J35" s="397"/>
      <c r="K35" s="398"/>
      <c r="L35" s="260"/>
    </row>
    <row r="36" spans="1:12" s="384" customFormat="1" ht="23.25" hidden="1" customHeight="1" x14ac:dyDescent="0.15">
      <c r="A36" s="395"/>
      <c r="B36" s="382"/>
      <c r="C36" s="382"/>
      <c r="D36" s="383"/>
      <c r="E36" s="260"/>
      <c r="F36" s="427"/>
      <c r="H36" s="396"/>
      <c r="I36" s="397"/>
      <c r="J36" s="397"/>
      <c r="K36" s="398"/>
      <c r="L36" s="260"/>
    </row>
    <row r="37" spans="1:12" s="384" customFormat="1" ht="23.25" hidden="1" customHeight="1" x14ac:dyDescent="0.15">
      <c r="A37" s="395"/>
      <c r="B37" s="382"/>
      <c r="C37" s="382"/>
      <c r="D37" s="383"/>
      <c r="E37" s="260"/>
      <c r="F37" s="427"/>
      <c r="H37" s="396"/>
      <c r="I37" s="397"/>
      <c r="J37" s="397"/>
      <c r="K37" s="398"/>
      <c r="L37" s="260"/>
    </row>
    <row r="38" spans="1:12" s="384" customFormat="1" ht="23.25" customHeight="1" x14ac:dyDescent="0.15">
      <c r="A38" s="399"/>
      <c r="B38" s="382"/>
      <c r="C38" s="382"/>
      <c r="D38" s="383"/>
      <c r="E38" s="260"/>
      <c r="F38" s="427"/>
      <c r="H38" s="400"/>
      <c r="I38" s="397"/>
      <c r="J38" s="397"/>
      <c r="K38" s="398"/>
      <c r="L38" s="260"/>
    </row>
    <row r="39" spans="1:12" ht="35.25" customHeight="1" thickBot="1" x14ac:dyDescent="0.2">
      <c r="A39" s="19" t="s">
        <v>47</v>
      </c>
      <c r="B39" s="270">
        <f>SUM(B7:B38)</f>
        <v>2495978</v>
      </c>
      <c r="C39" s="270">
        <f>SUM(C7:C38)</f>
        <v>2434743</v>
      </c>
      <c r="D39" s="264">
        <f>SUM(D7:D38)</f>
        <v>2398797</v>
      </c>
      <c r="E39" s="259"/>
      <c r="F39" s="429"/>
      <c r="H39" s="28" t="s">
        <v>47</v>
      </c>
      <c r="I39" s="270">
        <f>SUM(I7:I38)</f>
        <v>2495978</v>
      </c>
      <c r="J39" s="270">
        <f>SUM(J7:J38)</f>
        <v>2314711</v>
      </c>
      <c r="K39" s="264">
        <f>SUM(K7:K38)</f>
        <v>2398797</v>
      </c>
      <c r="L39" s="263"/>
    </row>
    <row r="40" spans="1:12" ht="9.75" customHeight="1" x14ac:dyDescent="0.15">
      <c r="A40" s="14"/>
      <c r="B40" s="14"/>
      <c r="C40" s="14"/>
      <c r="D40" s="14"/>
      <c r="E40" s="14"/>
      <c r="F40" s="14"/>
      <c r="H40" s="31"/>
      <c r="I40" s="31"/>
      <c r="J40" s="31"/>
      <c r="K40" s="31"/>
      <c r="L40" s="32"/>
    </row>
    <row r="41" spans="1:12" ht="15" customHeight="1" x14ac:dyDescent="0.15">
      <c r="A41" s="31"/>
      <c r="B41" s="31"/>
      <c r="C41" s="31"/>
      <c r="D41" s="31"/>
      <c r="E41" s="32"/>
      <c r="F41" s="32"/>
    </row>
    <row r="42" spans="1:12" ht="32.25" customHeight="1" x14ac:dyDescent="0.15">
      <c r="A42" s="405" t="s">
        <v>234</v>
      </c>
      <c r="B42" s="483" t="s">
        <v>236</v>
      </c>
      <c r="C42" s="483"/>
      <c r="D42" s="484"/>
      <c r="I42" s="480" t="s">
        <v>157</v>
      </c>
      <c r="J42" s="481"/>
      <c r="K42" s="482"/>
      <c r="L42" s="269">
        <f>K39-K8</f>
        <v>2290000</v>
      </c>
    </row>
    <row r="43" spans="1:12" ht="24" customHeight="1" x14ac:dyDescent="0.15">
      <c r="A43" s="406"/>
      <c r="B43" s="404">
        <f>C39-J39</f>
        <v>120032</v>
      </c>
      <c r="C43" s="403"/>
      <c r="D43" s="402"/>
    </row>
    <row r="44" spans="1:12" ht="11.25" customHeight="1" x14ac:dyDescent="0.15">
      <c r="B44" s="30"/>
      <c r="D44" s="401"/>
      <c r="H44" s="30"/>
    </row>
    <row r="45" spans="1:12" ht="24" customHeight="1" x14ac:dyDescent="0.15">
      <c r="A45" s="425" t="s">
        <v>254</v>
      </c>
      <c r="B45" s="401"/>
      <c r="D45" s="30"/>
      <c r="H45" s="30"/>
    </row>
    <row r="46" spans="1:12" ht="24" customHeight="1" x14ac:dyDescent="0.15">
      <c r="A46" s="431" t="s">
        <v>238</v>
      </c>
      <c r="B46" s="401"/>
      <c r="D46" s="30"/>
      <c r="H46" s="30"/>
    </row>
    <row r="47" spans="1:12" ht="24" customHeight="1" x14ac:dyDescent="0.15">
      <c r="A47" s="431" t="s">
        <v>239</v>
      </c>
      <c r="H47" s="30"/>
    </row>
    <row r="48" spans="1:12" ht="24" customHeight="1" x14ac:dyDescent="0.15">
      <c r="A48" s="431" t="s">
        <v>255</v>
      </c>
    </row>
    <row r="49" spans="1:12" ht="24" customHeight="1" x14ac:dyDescent="0.15"/>
    <row r="50" spans="1:12" ht="24" customHeight="1" x14ac:dyDescent="0.15"/>
    <row r="51" spans="1:12" ht="24" customHeight="1" x14ac:dyDescent="0.15"/>
    <row r="52" spans="1:12" ht="15" customHeight="1" x14ac:dyDescent="0.15"/>
    <row r="53" spans="1:12" s="35" customFormat="1" ht="21" customHeight="1" x14ac:dyDescent="0.15">
      <c r="A53" s="13"/>
      <c r="B53" s="13"/>
      <c r="C53" s="13"/>
      <c r="D53" s="13"/>
      <c r="E53" s="13"/>
      <c r="F53" s="13"/>
      <c r="G53" s="13"/>
      <c r="H53" s="13"/>
      <c r="I53" s="13"/>
      <c r="J53" s="13"/>
      <c r="K53" s="13"/>
      <c r="L53" s="13"/>
    </row>
    <row r="54" spans="1:12" s="39" customFormat="1" ht="21" customHeight="1" x14ac:dyDescent="0.15">
      <c r="A54" s="13"/>
      <c r="B54" s="13"/>
      <c r="C54" s="13"/>
      <c r="D54" s="13"/>
      <c r="E54" s="13"/>
      <c r="F54" s="13"/>
      <c r="G54" s="13"/>
      <c r="H54" s="13"/>
      <c r="I54" s="13"/>
      <c r="J54" s="13"/>
      <c r="K54" s="13"/>
      <c r="L54" s="13"/>
    </row>
  </sheetData>
  <sheetProtection selectLockedCells="1" selectUnlockedCells="1"/>
  <mergeCells count="2">
    <mergeCell ref="I42:K42"/>
    <mergeCell ref="B42:D42"/>
  </mergeCells>
  <phoneticPr fontId="2"/>
  <pageMargins left="0.82677165354330717" right="0.19685039370078741" top="0.98425196850393704" bottom="0.62992125984251968" header="0.51181102362204722" footer="0.51181102362204722"/>
  <pageSetup paperSize="9" scale="97" fitToWidth="2" fitToHeight="2" orientation="landscape" r:id="rId1"/>
  <headerFooter alignWithMargins="0"/>
  <rowBreaks count="1" manualBreakCount="1">
    <brk id="43" max="10" man="1"/>
  </rowBreaks>
  <colBreaks count="1" manualBreakCount="1">
    <brk id="6" max="6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15"/>
  <sheetViews>
    <sheetView zoomScale="75" zoomScaleNormal="75" workbookViewId="0">
      <selection sqref="A1:B2"/>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6" t="s">
        <v>178</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190" t="s">
        <v>179</v>
      </c>
      <c r="G3" s="151"/>
      <c r="H3" s="185"/>
      <c r="I3" s="323" t="s">
        <v>129</v>
      </c>
      <c r="J3" s="334">
        <v>10</v>
      </c>
      <c r="K3" s="324">
        <v>1000</v>
      </c>
      <c r="L3" s="11">
        <f>J3*K3</f>
        <v>10000</v>
      </c>
      <c r="M3" s="325" t="s">
        <v>164</v>
      </c>
      <c r="N3" s="86"/>
      <c r="O3" s="86"/>
      <c r="P3" s="86"/>
    </row>
    <row r="4" spans="1:22" x14ac:dyDescent="0.15">
      <c r="A4" s="6" t="s">
        <v>140</v>
      </c>
      <c r="D4" s="150"/>
      <c r="E4" s="150"/>
      <c r="F4" s="151"/>
      <c r="G4" s="151"/>
      <c r="H4" s="185"/>
      <c r="I4" s="326" t="s">
        <v>130</v>
      </c>
      <c r="J4" s="334">
        <v>0</v>
      </c>
      <c r="K4" s="327">
        <v>500</v>
      </c>
      <c r="L4" s="11">
        <f t="shared" ref="L4:L7" si="0">J4*K4</f>
        <v>0</v>
      </c>
      <c r="M4" s="325" t="s">
        <v>164</v>
      </c>
      <c r="N4" s="86"/>
      <c r="O4" s="86"/>
      <c r="P4" s="86"/>
    </row>
    <row r="5" spans="1:22" ht="13.5" customHeight="1" x14ac:dyDescent="0.15">
      <c r="A5" s="6" t="s">
        <v>141</v>
      </c>
      <c r="D5" s="150"/>
      <c r="E5" s="150"/>
      <c r="F5" s="151"/>
      <c r="G5" s="151"/>
      <c r="H5" s="185"/>
      <c r="I5" s="191"/>
      <c r="J5" s="335"/>
      <c r="K5" s="319"/>
      <c r="L5" s="317">
        <f t="shared" si="0"/>
        <v>0</v>
      </c>
      <c r="M5" s="318"/>
      <c r="N5" s="86"/>
      <c r="O5" s="86"/>
      <c r="P5" s="86"/>
      <c r="Q5" s="86"/>
    </row>
    <row r="6" spans="1:22" ht="13.5" customHeight="1" x14ac:dyDescent="0.15">
      <c r="A6" s="6" t="s">
        <v>142</v>
      </c>
      <c r="D6" s="150"/>
      <c r="E6" s="150"/>
      <c r="F6" s="151"/>
      <c r="G6" s="151"/>
      <c r="H6" s="185"/>
      <c r="I6" s="191"/>
      <c r="J6" s="335"/>
      <c r="K6" s="319"/>
      <c r="L6" s="317">
        <f t="shared" si="0"/>
        <v>0</v>
      </c>
      <c r="M6" s="318"/>
      <c r="N6" s="86"/>
      <c r="O6" s="86"/>
      <c r="P6" s="86"/>
      <c r="Q6" s="91"/>
    </row>
    <row r="7" spans="1:22" ht="13.5" customHeight="1" thickBot="1" x14ac:dyDescent="0.2">
      <c r="A7" s="6" t="s">
        <v>144</v>
      </c>
      <c r="D7" s="150"/>
      <c r="E7" s="150"/>
      <c r="F7" s="151"/>
      <c r="G7" s="151"/>
      <c r="H7" s="185"/>
      <c r="I7" s="193"/>
      <c r="J7" s="336"/>
      <c r="K7" s="320"/>
      <c r="L7" s="321">
        <f t="shared" si="0"/>
        <v>0</v>
      </c>
      <c r="M7" s="322"/>
      <c r="N7" s="86"/>
      <c r="O7" s="86"/>
      <c r="P7" s="86"/>
      <c r="Q7" s="91"/>
    </row>
    <row r="8" spans="1:22" ht="13.5" customHeight="1" thickTop="1" thickBot="1" x14ac:dyDescent="0.2">
      <c r="A8" s="477" t="s">
        <v>12</v>
      </c>
      <c r="B8" s="477"/>
      <c r="D8" s="150"/>
      <c r="E8" s="150"/>
      <c r="F8" s="151"/>
      <c r="G8" s="86"/>
      <c r="H8" s="185"/>
      <c r="I8" s="196" t="s">
        <v>132</v>
      </c>
      <c r="J8" s="337">
        <f>SUM(J4:J7)</f>
        <v>0</v>
      </c>
      <c r="K8" s="197"/>
      <c r="L8" s="198">
        <f>SUM(L3:L7)</f>
        <v>10000</v>
      </c>
      <c r="M8" s="199"/>
      <c r="N8" s="86"/>
      <c r="O8" s="86"/>
      <c r="P8" s="86"/>
      <c r="Q8" s="86"/>
    </row>
    <row r="9" spans="1:22" ht="13.5" customHeight="1" thickBot="1" x14ac:dyDescent="0.2">
      <c r="A9" s="478"/>
      <c r="B9" s="478"/>
      <c r="Q9" s="86"/>
    </row>
    <row r="10" spans="1:22" ht="13.5" customHeight="1" thickTop="1" thickBot="1" x14ac:dyDescent="0.2">
      <c r="A10" s="206" t="s">
        <v>0</v>
      </c>
      <c r="B10" s="207" t="s">
        <v>133</v>
      </c>
      <c r="C10" s="208" t="s">
        <v>1</v>
      </c>
      <c r="D10" s="209" t="s">
        <v>134</v>
      </c>
      <c r="E10" s="210" t="s">
        <v>2</v>
      </c>
      <c r="F10" s="211" t="s">
        <v>186</v>
      </c>
      <c r="G10" s="212" t="s">
        <v>135</v>
      </c>
      <c r="H10" s="213" t="s">
        <v>78</v>
      </c>
      <c r="I10" s="296" t="s">
        <v>210</v>
      </c>
      <c r="J10" s="296" t="s">
        <v>176</v>
      </c>
      <c r="K10" s="316" t="s">
        <v>169</v>
      </c>
      <c r="L10" s="316" t="s">
        <v>215</v>
      </c>
      <c r="M10" s="216" t="s">
        <v>139</v>
      </c>
      <c r="N10" s="86"/>
      <c r="O10" s="86"/>
      <c r="P10" s="86"/>
      <c r="Q10" s="86"/>
      <c r="R10" s="7" t="s">
        <v>120</v>
      </c>
      <c r="S10" s="7"/>
      <c r="T10" s="7"/>
      <c r="U10" s="7"/>
      <c r="V10" s="7"/>
    </row>
    <row r="11" spans="1:22" ht="13.5" customHeight="1" thickBot="1" x14ac:dyDescent="0.2">
      <c r="A11" s="217" t="s">
        <v>4</v>
      </c>
      <c r="B11" s="129" t="s">
        <v>6</v>
      </c>
      <c r="C11" s="130">
        <f>H11</f>
        <v>120032</v>
      </c>
      <c r="D11" s="131" t="s">
        <v>6</v>
      </c>
      <c r="E11" s="65"/>
      <c r="F11" s="99"/>
      <c r="G11" s="65"/>
      <c r="H11" s="341">
        <v>120032</v>
      </c>
      <c r="I11" s="166"/>
      <c r="J11" s="166"/>
      <c r="K11" s="161"/>
      <c r="L11" s="161"/>
      <c r="M11" s="218"/>
      <c r="N11" s="169"/>
      <c r="O11" s="169"/>
      <c r="P11" s="169"/>
      <c r="Q11" s="86"/>
      <c r="R11" s="92" t="s">
        <v>1</v>
      </c>
      <c r="S11" s="7"/>
      <c r="T11" s="7"/>
      <c r="U11" s="7"/>
      <c r="V11" s="7"/>
    </row>
    <row r="12" spans="1:22" ht="13.5" customHeight="1" thickBot="1" x14ac:dyDescent="0.2">
      <c r="A12" s="219" t="s">
        <v>4</v>
      </c>
      <c r="B12" s="220" t="s">
        <v>102</v>
      </c>
      <c r="C12" s="315">
        <v>10000</v>
      </c>
      <c r="D12" s="221" t="s">
        <v>112</v>
      </c>
      <c r="E12" s="222"/>
      <c r="F12" s="223"/>
      <c r="G12" s="222"/>
      <c r="H12" s="304">
        <f>H11+C12-E12</f>
        <v>130032</v>
      </c>
      <c r="I12" s="225"/>
      <c r="J12" s="225"/>
      <c r="K12" s="226"/>
      <c r="L12" s="226"/>
      <c r="M12" s="227"/>
      <c r="N12" s="169"/>
      <c r="O12" s="169"/>
      <c r="P12" s="169"/>
      <c r="Q12" s="86"/>
      <c r="R12" s="356" t="str">
        <f>IF(項目!B2="","",(項目!B2))</f>
        <v>繰越金</v>
      </c>
      <c r="S12" s="357" t="str">
        <f>IF(項目!B3="","",(項目!B3))</f>
        <v>部費</v>
      </c>
      <c r="T12" s="357" t="s">
        <v>184</v>
      </c>
      <c r="U12" s="357" t="s">
        <v>187</v>
      </c>
      <c r="V12" s="358" t="s">
        <v>188</v>
      </c>
    </row>
    <row r="13" spans="1:22" ht="14.25" thickTop="1" x14ac:dyDescent="0.15">
      <c r="A13" s="300" t="s">
        <v>35</v>
      </c>
      <c r="B13" s="297" t="s">
        <v>36</v>
      </c>
      <c r="C13" s="146"/>
      <c r="D13" s="141"/>
      <c r="E13" s="301">
        <v>10000</v>
      </c>
      <c r="F13" s="302" t="s">
        <v>196</v>
      </c>
      <c r="G13" s="302" t="s">
        <v>64</v>
      </c>
      <c r="H13" s="305">
        <f t="shared" ref="H13:H77" si="1">H12+C13-E13</f>
        <v>120032</v>
      </c>
      <c r="I13" s="328" t="s">
        <v>211</v>
      </c>
      <c r="J13" s="328" t="s">
        <v>165</v>
      </c>
      <c r="K13" s="329" t="s">
        <v>166</v>
      </c>
      <c r="L13" s="329" t="s">
        <v>167</v>
      </c>
      <c r="M13" s="163"/>
      <c r="N13" s="170"/>
      <c r="O13" s="170"/>
      <c r="P13" s="170"/>
      <c r="Q13" s="86"/>
      <c r="R13" s="359">
        <f>SUMIF(D11:D213,R12,C11:C213)</f>
        <v>120032</v>
      </c>
      <c r="S13" s="360">
        <f>SUMIF(D12:D213,S12,C12:C213)</f>
        <v>30000</v>
      </c>
      <c r="T13" s="360">
        <f>SUMIF(D12:D213,T12,C12:C213)</f>
        <v>100000</v>
      </c>
      <c r="U13" s="360">
        <f>SUMIF(D12:D213,U12,C12:C213)</f>
        <v>0</v>
      </c>
      <c r="V13" s="361">
        <f>SUMIF(D12:D213,V12,C12:C213)</f>
        <v>0</v>
      </c>
    </row>
    <row r="14" spans="1:22" ht="22.5" x14ac:dyDescent="0.15">
      <c r="A14" s="12" t="s">
        <v>37</v>
      </c>
      <c r="B14" s="298" t="s">
        <v>40</v>
      </c>
      <c r="C14" s="147"/>
      <c r="D14" s="48"/>
      <c r="E14" s="299">
        <v>5960</v>
      </c>
      <c r="F14" s="303" t="s">
        <v>196</v>
      </c>
      <c r="G14" s="303" t="s">
        <v>61</v>
      </c>
      <c r="H14" s="306">
        <f>H13+C12-E14</f>
        <v>124072</v>
      </c>
      <c r="I14" s="331" t="s">
        <v>212</v>
      </c>
      <c r="J14" s="331" t="s">
        <v>168</v>
      </c>
      <c r="K14" s="330" t="s">
        <v>170</v>
      </c>
      <c r="L14" s="330" t="s">
        <v>171</v>
      </c>
      <c r="M14" s="165"/>
      <c r="N14" s="170"/>
      <c r="O14" s="170"/>
      <c r="P14" s="170"/>
      <c r="Q14" s="86"/>
      <c r="R14" s="362" t="str">
        <f>IF(項目!B7="","-",(項目!B7))</f>
        <v>-</v>
      </c>
      <c r="S14" s="363" t="str">
        <f>IF(項目!B8="","-",(項目!B8))</f>
        <v>-</v>
      </c>
      <c r="T14" s="363" t="str">
        <f>IF(項目!B9="","-",(項目!B9))</f>
        <v>-</v>
      </c>
      <c r="U14" s="363" t="str">
        <f>IF(項目!B10="","-",(項目!B10))</f>
        <v>-</v>
      </c>
      <c r="V14" s="364" t="str">
        <f>IF(項目!B11="","-",(項目!B11))</f>
        <v>-</v>
      </c>
    </row>
    <row r="15" spans="1:22" x14ac:dyDescent="0.15">
      <c r="A15" s="12" t="s">
        <v>38</v>
      </c>
      <c r="B15" s="298" t="s">
        <v>39</v>
      </c>
      <c r="C15" s="147"/>
      <c r="D15" s="48"/>
      <c r="E15" s="299">
        <v>20000</v>
      </c>
      <c r="F15" s="303" t="s">
        <v>191</v>
      </c>
      <c r="G15" s="303" t="s">
        <v>65</v>
      </c>
      <c r="H15" s="306">
        <f t="shared" si="1"/>
        <v>104072</v>
      </c>
      <c r="I15" s="331" t="s">
        <v>213</v>
      </c>
      <c r="J15" s="331" t="s">
        <v>177</v>
      </c>
      <c r="K15" s="330" t="s">
        <v>166</v>
      </c>
      <c r="L15" s="332" t="s">
        <v>172</v>
      </c>
      <c r="M15" s="165"/>
      <c r="N15" s="170"/>
      <c r="O15" s="170"/>
      <c r="P15" s="170"/>
      <c r="Q15" s="86"/>
      <c r="R15" s="359">
        <f>SUMIF(D12:D213,R14,C12:C213)</f>
        <v>0</v>
      </c>
      <c r="S15" s="360">
        <f>SUMIF(D12:D213,S14,C12:C213)</f>
        <v>0</v>
      </c>
      <c r="T15" s="360">
        <f>SUMIF(D12:D213,T14,C12:C213)</f>
        <v>0</v>
      </c>
      <c r="U15" s="360">
        <f>SUMIF(D12:D213,U14,C12:C213)</f>
        <v>0</v>
      </c>
      <c r="V15" s="361">
        <f>SUMIF(D12:D213,V14,C12:C213)</f>
        <v>0</v>
      </c>
    </row>
    <row r="16" spans="1:22" x14ac:dyDescent="0.15">
      <c r="A16" s="12" t="s">
        <v>38</v>
      </c>
      <c r="B16" s="298" t="s">
        <v>41</v>
      </c>
      <c r="C16" s="147"/>
      <c r="D16" s="48"/>
      <c r="E16" s="299">
        <v>210</v>
      </c>
      <c r="F16" s="303" t="s">
        <v>191</v>
      </c>
      <c r="G16" s="303" t="s">
        <v>65</v>
      </c>
      <c r="H16" s="306">
        <f t="shared" si="1"/>
        <v>103862</v>
      </c>
      <c r="I16" s="333" t="s">
        <v>213</v>
      </c>
      <c r="J16" s="333"/>
      <c r="K16" s="332"/>
      <c r="L16" s="332"/>
      <c r="M16" s="165"/>
      <c r="N16" s="170"/>
      <c r="O16" s="170"/>
      <c r="P16" s="170"/>
      <c r="Q16" s="86"/>
      <c r="R16" s="362" t="str">
        <f>IF(項目!B12="","-",(項目!B12))</f>
        <v>-</v>
      </c>
      <c r="S16" s="363" t="str">
        <f>IF(項目!B13="","-",(項目!B13))</f>
        <v>-</v>
      </c>
      <c r="T16" s="363" t="str">
        <f>IF(項目!B14="","-",(項目!B14))</f>
        <v>-</v>
      </c>
      <c r="U16" s="363" t="str">
        <f>IF(項目!B15="","-",(項目!B15))</f>
        <v>-</v>
      </c>
      <c r="V16" s="364" t="str">
        <f>IF(項目!B16="","-",(項目!B16))</f>
        <v>-</v>
      </c>
    </row>
    <row r="17" spans="1:22" x14ac:dyDescent="0.15">
      <c r="A17" s="12" t="s">
        <v>67</v>
      </c>
      <c r="B17" s="298" t="s">
        <v>68</v>
      </c>
      <c r="C17" s="147"/>
      <c r="D17" s="48"/>
      <c r="E17" s="299">
        <v>100000</v>
      </c>
      <c r="F17" s="303" t="s">
        <v>197</v>
      </c>
      <c r="G17" s="303" t="s">
        <v>62</v>
      </c>
      <c r="H17" s="306">
        <f t="shared" si="1"/>
        <v>3862</v>
      </c>
      <c r="I17" s="333" t="s">
        <v>213</v>
      </c>
      <c r="J17" s="333" t="s">
        <v>175</v>
      </c>
      <c r="K17" s="332" t="s">
        <v>166</v>
      </c>
      <c r="L17" s="332" t="s">
        <v>173</v>
      </c>
      <c r="M17" s="165"/>
      <c r="N17" s="170"/>
      <c r="O17" s="170"/>
      <c r="P17" s="170"/>
      <c r="Q17" s="86"/>
      <c r="R17" s="359">
        <f>SUMIF(D12:D213,R16,C12:C213)</f>
        <v>0</v>
      </c>
      <c r="S17" s="360">
        <f>SUMIF(D12:D213,S16,C12:C213)</f>
        <v>0</v>
      </c>
      <c r="T17" s="360">
        <f>SUMIF(D12:D213,T16,C12:C213)</f>
        <v>0</v>
      </c>
      <c r="U17" s="360">
        <f>SUMIF(D12:D213,U16,C12:C213)</f>
        <v>0</v>
      </c>
      <c r="V17" s="361">
        <f>SUMIF(D12:D213,V16,C12:C213)</f>
        <v>0</v>
      </c>
    </row>
    <row r="18" spans="1:22" x14ac:dyDescent="0.15">
      <c r="A18" s="12" t="s">
        <v>67</v>
      </c>
      <c r="B18" s="342" t="s">
        <v>103</v>
      </c>
      <c r="C18" s="299">
        <v>20000</v>
      </c>
      <c r="D18" s="62" t="s">
        <v>162</v>
      </c>
      <c r="E18" s="147"/>
      <c r="F18" s="144"/>
      <c r="G18" s="144"/>
      <c r="H18" s="306">
        <f t="shared" si="1"/>
        <v>23862</v>
      </c>
      <c r="I18" s="333" t="s">
        <v>214</v>
      </c>
      <c r="J18" s="333"/>
      <c r="K18" s="332"/>
      <c r="L18" s="332" t="s">
        <v>174</v>
      </c>
      <c r="M18" s="165"/>
      <c r="N18" s="170"/>
      <c r="O18" s="170"/>
      <c r="P18" s="170"/>
      <c r="Q18" s="86"/>
      <c r="R18" s="362" t="str">
        <f>IF(項目!B17="","-",(項目!B17))</f>
        <v>-</v>
      </c>
      <c r="S18" s="363" t="str">
        <f>IF(項目!B18="","-",(項目!B18))</f>
        <v>-</v>
      </c>
      <c r="T18" s="363" t="str">
        <f>IF(項目!B19="","-",(項目!B19))</f>
        <v>-</v>
      </c>
      <c r="U18" s="363" t="str">
        <f>IF(項目!B20="","-",(項目!B20))</f>
        <v>-</v>
      </c>
      <c r="V18" s="364" t="str">
        <f>IF(項目!B21="","-",(項目!B21))</f>
        <v>-</v>
      </c>
    </row>
    <row r="19" spans="1:22" x14ac:dyDescent="0.15">
      <c r="A19" s="353" t="s">
        <v>67</v>
      </c>
      <c r="B19" s="298" t="s">
        <v>183</v>
      </c>
      <c r="C19" s="354">
        <v>100000</v>
      </c>
      <c r="D19" s="47" t="s">
        <v>184</v>
      </c>
      <c r="E19" s="354"/>
      <c r="F19" s="303"/>
      <c r="G19" s="303"/>
      <c r="H19" s="355">
        <f t="shared" si="1"/>
        <v>123862</v>
      </c>
      <c r="I19" s="332" t="s">
        <v>216</v>
      </c>
      <c r="J19" s="332"/>
      <c r="K19" s="332"/>
      <c r="L19" s="332" t="s">
        <v>185</v>
      </c>
      <c r="M19" s="165"/>
      <c r="N19" s="170"/>
      <c r="O19" s="170"/>
      <c r="P19" s="170"/>
      <c r="Q19" s="86"/>
      <c r="R19" s="359">
        <f>SUMIF(D12:D213,R18,C12:C213)</f>
        <v>0</v>
      </c>
      <c r="S19" s="360">
        <f>SUMIF(D12:D213,S18,C12:C213)</f>
        <v>0</v>
      </c>
      <c r="T19" s="360">
        <f>SUMIF(D12:D213,T18,C12:C213)</f>
        <v>0</v>
      </c>
      <c r="U19" s="360">
        <f>SUMIF(D12:D213,U18,C12:C213)</f>
        <v>0</v>
      </c>
      <c r="V19" s="361">
        <f>SUMIF(D12:D213,V18,C12:C213)</f>
        <v>0</v>
      </c>
    </row>
    <row r="20" spans="1:22" x14ac:dyDescent="0.15">
      <c r="A20" s="2"/>
      <c r="B20" s="49"/>
      <c r="C20" s="147"/>
      <c r="D20" s="48"/>
      <c r="E20" s="147"/>
      <c r="F20" s="144"/>
      <c r="G20" s="144"/>
      <c r="H20" s="133">
        <f t="shared" si="1"/>
        <v>123862</v>
      </c>
      <c r="I20" s="164"/>
      <c r="J20" s="164"/>
      <c r="K20" s="164"/>
      <c r="L20" s="164"/>
      <c r="M20" s="165"/>
      <c r="N20" s="170"/>
      <c r="O20" s="170"/>
      <c r="P20" s="170"/>
      <c r="Q20" s="86"/>
      <c r="R20" s="362" t="str">
        <f>IF(項目!B22="","-",(項目!B22))</f>
        <v>-</v>
      </c>
      <c r="S20" s="363" t="str">
        <f>IF(項目!B23="","-",(項目!B23))</f>
        <v>-</v>
      </c>
      <c r="T20" s="363" t="str">
        <f>IF(項目!B24="","-",(項目!B24))</f>
        <v>-</v>
      </c>
      <c r="U20" s="363" t="str">
        <f>IF(項目!B25="","-",(項目!B25))</f>
        <v>-</v>
      </c>
      <c r="V20" s="364" t="str">
        <f>IF(項目!B26="","-",(項目!B26))</f>
        <v>-</v>
      </c>
    </row>
    <row r="21" spans="1:22" x14ac:dyDescent="0.15">
      <c r="A21" s="2"/>
      <c r="B21" s="49"/>
      <c r="C21" s="147"/>
      <c r="D21" s="48"/>
      <c r="E21" s="147"/>
      <c r="F21" s="144"/>
      <c r="G21" s="144"/>
      <c r="H21" s="133">
        <f t="shared" si="1"/>
        <v>123862</v>
      </c>
      <c r="I21" s="164"/>
      <c r="J21" s="164"/>
      <c r="K21" s="164"/>
      <c r="L21" s="164"/>
      <c r="M21" s="165"/>
      <c r="N21" s="170"/>
      <c r="O21" s="170"/>
      <c r="P21" s="170"/>
      <c r="Q21" s="86"/>
      <c r="R21" s="359">
        <f>SUMIF(D12:D213,R20,C12:C213)</f>
        <v>0</v>
      </c>
      <c r="S21" s="360">
        <f>SUMIF(D12:D213,S20,C12:C213)</f>
        <v>0</v>
      </c>
      <c r="T21" s="360">
        <f>SUMIF(D12:D213,T20,C12:C213)</f>
        <v>0</v>
      </c>
      <c r="U21" s="360">
        <f>SUMIF(D12:D213,U20,C12:C213)</f>
        <v>0</v>
      </c>
      <c r="V21" s="361">
        <f>SUMIF(D12:D213,V20,C12:C213)</f>
        <v>0</v>
      </c>
    </row>
    <row r="22" spans="1:22" x14ac:dyDescent="0.15">
      <c r="A22" s="2"/>
      <c r="B22" s="49"/>
      <c r="C22" s="147"/>
      <c r="D22" s="48"/>
      <c r="E22" s="147"/>
      <c r="F22" s="144"/>
      <c r="G22" s="144"/>
      <c r="H22" s="133">
        <f t="shared" si="1"/>
        <v>123862</v>
      </c>
      <c r="I22" s="164"/>
      <c r="J22" s="164"/>
      <c r="K22" s="164"/>
      <c r="L22" s="164"/>
      <c r="M22" s="165"/>
      <c r="N22" s="170"/>
      <c r="O22" s="170"/>
      <c r="P22" s="170"/>
      <c r="Q22" s="86"/>
      <c r="R22" s="362" t="str">
        <f>IF(項目!B27="","-",(項目!B27))</f>
        <v>-</v>
      </c>
      <c r="S22" s="363" t="str">
        <f>IF(項目!B28="","-",(項目!B28))</f>
        <v>-</v>
      </c>
      <c r="T22" s="363" t="str">
        <f>IF(項目!B29="","-",(項目!B29))</f>
        <v>-</v>
      </c>
      <c r="U22" s="363" t="str">
        <f>IF(項目!B30="","-",(項目!B30))</f>
        <v>-</v>
      </c>
      <c r="V22" s="364" t="str">
        <f>IF(項目!B31="","-",(項目!B31))</f>
        <v>-</v>
      </c>
    </row>
    <row r="23" spans="1:22" ht="14.25" thickBot="1" x14ac:dyDescent="0.2">
      <c r="A23" s="2"/>
      <c r="B23" s="49"/>
      <c r="C23" s="147"/>
      <c r="D23" s="48"/>
      <c r="E23" s="147"/>
      <c r="F23" s="144"/>
      <c r="G23" s="144"/>
      <c r="H23" s="133">
        <f t="shared" si="1"/>
        <v>123862</v>
      </c>
      <c r="I23" s="164"/>
      <c r="J23" s="164"/>
      <c r="K23" s="164"/>
      <c r="L23" s="164"/>
      <c r="M23" s="165"/>
      <c r="N23" s="170"/>
      <c r="O23" s="170"/>
      <c r="P23" s="170"/>
      <c r="Q23" s="86"/>
      <c r="R23" s="365">
        <f>SUMIF(D12:D213,R22,C12:C213)</f>
        <v>0</v>
      </c>
      <c r="S23" s="366">
        <f>SUMIF(D12:D213,S22,C12:C213)</f>
        <v>0</v>
      </c>
      <c r="T23" s="366">
        <f>SUMIF(D12:D213,T22,C12:C213)</f>
        <v>0</v>
      </c>
      <c r="U23" s="366">
        <f>SUMIF(D12:D213,U22,C12:C213)</f>
        <v>0</v>
      </c>
      <c r="V23" s="367">
        <f>SUMIF(D12:D213,V22,C12:C213)</f>
        <v>0</v>
      </c>
    </row>
    <row r="24" spans="1:22" x14ac:dyDescent="0.15">
      <c r="A24" s="2"/>
      <c r="B24" s="49"/>
      <c r="C24" s="147"/>
      <c r="D24" s="48"/>
      <c r="E24" s="147"/>
      <c r="F24" s="144"/>
      <c r="G24" s="144"/>
      <c r="H24" s="133">
        <f t="shared" si="1"/>
        <v>123862</v>
      </c>
      <c r="I24" s="164"/>
      <c r="J24" s="164"/>
      <c r="K24" s="164"/>
      <c r="L24" s="164"/>
      <c r="M24" s="165"/>
      <c r="N24" s="170"/>
      <c r="O24" s="170"/>
      <c r="P24" s="170"/>
      <c r="Q24" s="86"/>
      <c r="R24" s="184"/>
      <c r="S24" s="184"/>
      <c r="T24" s="184"/>
      <c r="U24" s="184"/>
      <c r="V24" s="184"/>
    </row>
    <row r="25" spans="1:22" x14ac:dyDescent="0.15">
      <c r="A25" s="2"/>
      <c r="B25" s="49"/>
      <c r="C25" s="147"/>
      <c r="D25" s="48"/>
      <c r="E25" s="147"/>
      <c r="F25" s="144"/>
      <c r="G25" s="144"/>
      <c r="H25" s="133">
        <f t="shared" si="1"/>
        <v>123862</v>
      </c>
      <c r="I25" s="164"/>
      <c r="J25" s="164"/>
      <c r="K25" s="164"/>
      <c r="L25" s="164"/>
      <c r="M25" s="165"/>
      <c r="N25" s="170"/>
      <c r="O25" s="170"/>
      <c r="P25" s="170"/>
      <c r="Q25" s="86"/>
      <c r="R25" s="184"/>
      <c r="S25" s="184"/>
      <c r="T25" s="184"/>
      <c r="U25" s="184"/>
      <c r="V25" s="184"/>
    </row>
    <row r="26" spans="1:22" x14ac:dyDescent="0.15">
      <c r="A26" s="2"/>
      <c r="B26" s="49"/>
      <c r="C26" s="147"/>
      <c r="D26" s="48"/>
      <c r="E26" s="147"/>
      <c r="F26" s="144"/>
      <c r="G26" s="144"/>
      <c r="H26" s="133">
        <f t="shared" si="1"/>
        <v>123862</v>
      </c>
      <c r="I26" s="164"/>
      <c r="J26" s="164"/>
      <c r="K26" s="164"/>
      <c r="L26" s="164"/>
      <c r="M26" s="165"/>
      <c r="N26" s="170"/>
      <c r="O26" s="170"/>
      <c r="P26" s="170"/>
      <c r="Q26" s="86"/>
      <c r="R26" s="184"/>
      <c r="S26" s="184"/>
      <c r="T26" s="184"/>
      <c r="U26" s="184"/>
      <c r="V26" s="184"/>
    </row>
    <row r="27" spans="1:22" x14ac:dyDescent="0.15">
      <c r="A27" s="2"/>
      <c r="B27" s="49"/>
      <c r="C27" s="147"/>
      <c r="D27" s="48"/>
      <c r="E27" s="147"/>
      <c r="F27" s="144"/>
      <c r="G27" s="144"/>
      <c r="H27" s="133">
        <f t="shared" si="1"/>
        <v>123862</v>
      </c>
      <c r="I27" s="164"/>
      <c r="J27" s="164"/>
      <c r="K27" s="164"/>
      <c r="L27" s="164"/>
      <c r="M27" s="165"/>
      <c r="N27" s="170"/>
      <c r="O27" s="170"/>
      <c r="P27" s="170"/>
      <c r="Q27" s="86"/>
      <c r="R27" s="184"/>
      <c r="S27" s="184"/>
      <c r="T27" s="184"/>
      <c r="U27" s="184"/>
      <c r="V27" s="184"/>
    </row>
    <row r="28" spans="1:22" ht="14.25" thickBot="1" x14ac:dyDescent="0.2">
      <c r="A28" s="2"/>
      <c r="B28" s="49"/>
      <c r="C28" s="147"/>
      <c r="D28" s="48"/>
      <c r="E28" s="147"/>
      <c r="F28" s="144"/>
      <c r="G28" s="144"/>
      <c r="H28" s="133">
        <f t="shared" si="1"/>
        <v>123862</v>
      </c>
      <c r="I28" s="164"/>
      <c r="J28" s="164"/>
      <c r="K28" s="164"/>
      <c r="L28" s="164"/>
      <c r="M28" s="165"/>
      <c r="N28" s="170"/>
      <c r="O28" s="170"/>
      <c r="P28" s="170"/>
      <c r="Q28" s="86"/>
      <c r="R28" s="368" t="s">
        <v>2</v>
      </c>
      <c r="S28" s="8"/>
      <c r="T28" s="8"/>
      <c r="U28" s="8"/>
      <c r="V28" s="8"/>
    </row>
    <row r="29" spans="1:22" x14ac:dyDescent="0.15">
      <c r="A29" s="2"/>
      <c r="B29" s="49"/>
      <c r="C29" s="147"/>
      <c r="D29" s="48"/>
      <c r="E29" s="147"/>
      <c r="F29" s="144"/>
      <c r="G29" s="144"/>
      <c r="H29" s="133">
        <f t="shared" si="1"/>
        <v>123862</v>
      </c>
      <c r="I29" s="164"/>
      <c r="J29" s="164"/>
      <c r="K29" s="164"/>
      <c r="L29" s="164"/>
      <c r="M29" s="165"/>
      <c r="N29" s="170"/>
      <c r="O29" s="170"/>
      <c r="P29" s="170"/>
      <c r="Q29" s="86"/>
      <c r="R29" s="369" t="str">
        <f>IF(項目!D2="","-",(項目!D2))</f>
        <v>予備費</v>
      </c>
      <c r="S29" s="370" t="s">
        <v>189</v>
      </c>
      <c r="T29" s="371" t="s">
        <v>201</v>
      </c>
      <c r="U29" s="370" t="s">
        <v>202</v>
      </c>
      <c r="V29" s="370" t="s">
        <v>203</v>
      </c>
    </row>
    <row r="30" spans="1:22" x14ac:dyDescent="0.15">
      <c r="A30" s="2"/>
      <c r="B30" s="49"/>
      <c r="C30" s="147"/>
      <c r="D30" s="48"/>
      <c r="E30" s="147"/>
      <c r="F30" s="144"/>
      <c r="G30" s="144"/>
      <c r="H30" s="133">
        <f t="shared" si="1"/>
        <v>123862</v>
      </c>
      <c r="I30" s="164"/>
      <c r="J30" s="164"/>
      <c r="K30" s="164"/>
      <c r="L30" s="164"/>
      <c r="M30" s="165"/>
      <c r="N30" s="170"/>
      <c r="O30" s="170"/>
      <c r="P30" s="170"/>
      <c r="Q30" s="86"/>
      <c r="R30" s="359">
        <f>SUMIF(F12:F213,R29,E12:E213)</f>
        <v>0</v>
      </c>
      <c r="S30" s="372">
        <f>SUMIF(F12:F213,S29,E12:E213)</f>
        <v>0</v>
      </c>
      <c r="T30" s="373">
        <f>SUMIF(F12:F213,T29,E12:E213)</f>
        <v>20210</v>
      </c>
      <c r="U30" s="373">
        <f>SUMIF(F12:F213,U29,E12:E213)</f>
        <v>0</v>
      </c>
      <c r="V30" s="374">
        <f>SUMIF(F12:F213,V29,E12:E213)</f>
        <v>0</v>
      </c>
    </row>
    <row r="31" spans="1:22" x14ac:dyDescent="0.15">
      <c r="A31" s="2"/>
      <c r="B31" s="49"/>
      <c r="C31" s="147"/>
      <c r="D31" s="48"/>
      <c r="E31" s="147"/>
      <c r="F31" s="144"/>
      <c r="G31" s="144"/>
      <c r="H31" s="133">
        <f t="shared" si="1"/>
        <v>123862</v>
      </c>
      <c r="I31" s="164"/>
      <c r="J31" s="164"/>
      <c r="K31" s="164"/>
      <c r="L31" s="164"/>
      <c r="M31" s="165"/>
      <c r="N31" s="170"/>
      <c r="O31" s="170"/>
      <c r="P31" s="170"/>
      <c r="Q31" s="86"/>
      <c r="R31" s="375" t="s">
        <v>204</v>
      </c>
      <c r="S31" s="376" t="s">
        <v>205</v>
      </c>
      <c r="T31" s="377" t="s">
        <v>206</v>
      </c>
      <c r="U31" s="376" t="s">
        <v>207</v>
      </c>
      <c r="V31" s="376" t="s">
        <v>208</v>
      </c>
    </row>
    <row r="32" spans="1:22" x14ac:dyDescent="0.15">
      <c r="A32" s="2"/>
      <c r="B32" s="49"/>
      <c r="C32" s="147"/>
      <c r="D32" s="48"/>
      <c r="E32" s="147"/>
      <c r="F32" s="144"/>
      <c r="G32" s="144"/>
      <c r="H32" s="133">
        <f t="shared" si="1"/>
        <v>123862</v>
      </c>
      <c r="I32" s="164"/>
      <c r="J32" s="164"/>
      <c r="K32" s="164"/>
      <c r="L32" s="164"/>
      <c r="M32" s="165"/>
      <c r="N32" s="170"/>
      <c r="O32" s="170"/>
      <c r="P32" s="170"/>
      <c r="Q32" s="86"/>
      <c r="R32" s="359">
        <f>SUMIF(F12:F213,R31,E12:E213)</f>
        <v>0</v>
      </c>
      <c r="S32" s="372">
        <f>SUMIF(F12:F213,S31,E12:E213)</f>
        <v>0</v>
      </c>
      <c r="T32" s="373">
        <f>SUMIF(F12:F213,T31,E12:E213)</f>
        <v>15960</v>
      </c>
      <c r="U32" s="373">
        <f>SUMIF(F12:F213,U31,E12:E213)</f>
        <v>100000</v>
      </c>
      <c r="V32" s="374">
        <f>SUMIF(F12:F213,V31,E12:E213)</f>
        <v>0</v>
      </c>
    </row>
    <row r="33" spans="1:22" x14ac:dyDescent="0.15">
      <c r="A33" s="2"/>
      <c r="B33" s="49"/>
      <c r="C33" s="147"/>
      <c r="D33" s="48"/>
      <c r="E33" s="147"/>
      <c r="F33" s="144"/>
      <c r="G33" s="144"/>
      <c r="H33" s="133">
        <f t="shared" si="1"/>
        <v>123862</v>
      </c>
      <c r="I33" s="164"/>
      <c r="J33" s="164"/>
      <c r="K33" s="164"/>
      <c r="L33" s="164"/>
      <c r="M33" s="165"/>
      <c r="N33" s="170"/>
      <c r="O33" s="170"/>
      <c r="P33" s="170"/>
      <c r="Q33" s="86"/>
      <c r="R33" s="375" t="s">
        <v>209</v>
      </c>
      <c r="S33" s="376" t="str">
        <f>IF(項目!D13="","-",(項目!D13))</f>
        <v>-</v>
      </c>
      <c r="T33" s="377" t="str">
        <f>IF(項目!D14="","-",(項目!D14))</f>
        <v>-</v>
      </c>
      <c r="U33" s="376" t="str">
        <f>IF(項目!D15="","-",(項目!D15))</f>
        <v>-</v>
      </c>
      <c r="V33" s="376" t="str">
        <f>IF(項目!D16="","-",(項目!D16))</f>
        <v>-</v>
      </c>
    </row>
    <row r="34" spans="1:22" x14ac:dyDescent="0.15">
      <c r="A34" s="2"/>
      <c r="B34" s="49"/>
      <c r="C34" s="147"/>
      <c r="D34" s="48"/>
      <c r="E34" s="147"/>
      <c r="F34" s="144"/>
      <c r="G34" s="144"/>
      <c r="H34" s="133">
        <f t="shared" si="1"/>
        <v>123862</v>
      </c>
      <c r="I34" s="164"/>
      <c r="J34" s="164"/>
      <c r="K34" s="164"/>
      <c r="L34" s="164"/>
      <c r="M34" s="165"/>
      <c r="N34" s="170"/>
      <c r="O34" s="170"/>
      <c r="P34" s="170"/>
      <c r="Q34" s="86"/>
      <c r="R34" s="359">
        <f>SUMIF(F12:F213,R33,E12:E213)</f>
        <v>0</v>
      </c>
      <c r="S34" s="372">
        <f>SUMIF(F12:F213,S33,E12:E213)</f>
        <v>0</v>
      </c>
      <c r="T34" s="373">
        <f>SUMIF(F12:F213,T33,E12:E213)</f>
        <v>0</v>
      </c>
      <c r="U34" s="373">
        <f>SUMIF(F12:F213,U33,E12:E213)</f>
        <v>0</v>
      </c>
      <c r="V34" s="374">
        <f>SUMIF(F12:F213,V33,E12:E213)</f>
        <v>0</v>
      </c>
    </row>
    <row r="35" spans="1:22" x14ac:dyDescent="0.15">
      <c r="A35" s="2"/>
      <c r="B35" s="49"/>
      <c r="C35" s="147"/>
      <c r="D35" s="48"/>
      <c r="E35" s="147"/>
      <c r="F35" s="144"/>
      <c r="G35" s="144"/>
      <c r="H35" s="133">
        <f t="shared" si="1"/>
        <v>123862</v>
      </c>
      <c r="I35" s="164"/>
      <c r="J35" s="164"/>
      <c r="K35" s="164"/>
      <c r="L35" s="164"/>
      <c r="M35" s="165"/>
      <c r="N35" s="170"/>
      <c r="O35" s="170"/>
      <c r="P35" s="170"/>
      <c r="Q35" s="86"/>
      <c r="R35" s="375" t="str">
        <f>IF(項目!D17="","-",(項目!D17))</f>
        <v>-</v>
      </c>
      <c r="S35" s="376" t="str">
        <f>IF(項目!D18="","-",(項目!D18))</f>
        <v>-</v>
      </c>
      <c r="T35" s="377" t="str">
        <f>IF(項目!D19="","-",(項目!D19))</f>
        <v>-</v>
      </c>
      <c r="U35" s="376" t="str">
        <f>IF(項目!D20="","-",(項目!D20))</f>
        <v>-</v>
      </c>
      <c r="V35" s="376" t="str">
        <f>IF(項目!D21="","-",(項目!D21))</f>
        <v>-</v>
      </c>
    </row>
    <row r="36" spans="1:22" x14ac:dyDescent="0.15">
      <c r="A36" s="2"/>
      <c r="B36" s="49"/>
      <c r="C36" s="147"/>
      <c r="D36" s="48"/>
      <c r="E36" s="147"/>
      <c r="F36" s="144"/>
      <c r="G36" s="144"/>
      <c r="H36" s="133">
        <f t="shared" si="1"/>
        <v>123862</v>
      </c>
      <c r="I36" s="164"/>
      <c r="J36" s="164"/>
      <c r="K36" s="164"/>
      <c r="L36" s="164"/>
      <c r="M36" s="165"/>
      <c r="N36" s="170"/>
      <c r="O36" s="170"/>
      <c r="P36" s="170"/>
      <c r="Q36" s="86"/>
      <c r="R36" s="359">
        <f>SUMIF(F12:F213,R35,E12:E213)</f>
        <v>0</v>
      </c>
      <c r="S36" s="372">
        <f>SUMIF(F12:F213,S35,E12:E213)</f>
        <v>0</v>
      </c>
      <c r="T36" s="373">
        <f>SUMIF(F12:F213,T35,E12:E213)</f>
        <v>0</v>
      </c>
      <c r="U36" s="373">
        <f>SUMIF(F12:F213,U35,E12:E213)</f>
        <v>0</v>
      </c>
      <c r="V36" s="374">
        <f>SUMIF(F12:F213,V35,E12:E213)</f>
        <v>0</v>
      </c>
    </row>
    <row r="37" spans="1:22" x14ac:dyDescent="0.15">
      <c r="A37" s="2"/>
      <c r="B37" s="49"/>
      <c r="C37" s="147"/>
      <c r="D37" s="48"/>
      <c r="E37" s="147"/>
      <c r="F37" s="144"/>
      <c r="G37" s="144"/>
      <c r="H37" s="133">
        <f t="shared" si="1"/>
        <v>123862</v>
      </c>
      <c r="I37" s="164"/>
      <c r="J37" s="164"/>
      <c r="K37" s="164"/>
      <c r="L37" s="164"/>
      <c r="M37" s="165"/>
      <c r="N37" s="170"/>
      <c r="O37" s="170"/>
      <c r="P37" s="170"/>
      <c r="Q37" s="86"/>
      <c r="R37" s="375" t="str">
        <f>IF(項目!D22="","-",(項目!D22))</f>
        <v>-</v>
      </c>
      <c r="S37" s="376" t="str">
        <f>IF(項目!D23="","-",(項目!D23))</f>
        <v>-</v>
      </c>
      <c r="T37" s="377" t="str">
        <f>IF(項目!D24="","-",(項目!D24))</f>
        <v>-</v>
      </c>
      <c r="U37" s="376" t="str">
        <f>IF(項目!D25="","-",(項目!D25))</f>
        <v>-</v>
      </c>
      <c r="V37" s="376" t="str">
        <f>IF(項目!D26="","-",(項目!D26))</f>
        <v>-</v>
      </c>
    </row>
    <row r="38" spans="1:22" x14ac:dyDescent="0.15">
      <c r="A38" s="2"/>
      <c r="B38" s="49"/>
      <c r="C38" s="147"/>
      <c r="D38" s="48"/>
      <c r="E38" s="147"/>
      <c r="F38" s="144"/>
      <c r="G38" s="144"/>
      <c r="H38" s="133">
        <f t="shared" si="1"/>
        <v>123862</v>
      </c>
      <c r="I38" s="164"/>
      <c r="J38" s="164"/>
      <c r="K38" s="164"/>
      <c r="L38" s="164"/>
      <c r="M38" s="165"/>
      <c r="N38" s="170"/>
      <c r="O38" s="170"/>
      <c r="P38" s="170"/>
      <c r="Q38" s="86"/>
      <c r="R38" s="359">
        <f>SUMIF(F12:F213,R37,E12:E213)</f>
        <v>0</v>
      </c>
      <c r="S38" s="372">
        <f>SUMIF(F12:F213,S37,E12:E213)</f>
        <v>0</v>
      </c>
      <c r="T38" s="373">
        <f>SUMIF(F12:F213,T37,E12:E213)</f>
        <v>0</v>
      </c>
      <c r="U38" s="373">
        <f>SUMIF(F12:F213,U37,E12:E213)</f>
        <v>0</v>
      </c>
      <c r="V38" s="374">
        <f>SUMIF(F12:F213,V37,E12:E213)</f>
        <v>0</v>
      </c>
    </row>
    <row r="39" spans="1:22" x14ac:dyDescent="0.15">
      <c r="A39" s="2"/>
      <c r="B39" s="49"/>
      <c r="C39" s="147"/>
      <c r="D39" s="48"/>
      <c r="E39" s="147"/>
      <c r="F39" s="144"/>
      <c r="G39" s="144"/>
      <c r="H39" s="133">
        <f t="shared" si="1"/>
        <v>123862</v>
      </c>
      <c r="I39" s="164"/>
      <c r="J39" s="164"/>
      <c r="K39" s="164"/>
      <c r="L39" s="164"/>
      <c r="M39" s="165"/>
      <c r="N39" s="170"/>
      <c r="O39" s="170"/>
      <c r="P39" s="170"/>
      <c r="Q39" s="86"/>
      <c r="R39" s="375" t="str">
        <f>IF(項目!D27="","-",(項目!D27))</f>
        <v>-</v>
      </c>
      <c r="S39" s="376" t="str">
        <f>IF(項目!D28="","-",(項目!D28))</f>
        <v>-</v>
      </c>
      <c r="T39" s="377" t="str">
        <f>IF(項目!D29="","-",(項目!D29))</f>
        <v>-</v>
      </c>
      <c r="U39" s="376" t="str">
        <f>IF(項目!D30="","-",(項目!D30))</f>
        <v>-</v>
      </c>
      <c r="V39" s="376" t="str">
        <f>IF(項目!D31="","-",(項目!D31))</f>
        <v>-</v>
      </c>
    </row>
    <row r="40" spans="1:22" ht="14.25" thickBot="1" x14ac:dyDescent="0.2">
      <c r="A40" s="2"/>
      <c r="B40" s="49"/>
      <c r="C40" s="147"/>
      <c r="D40" s="48"/>
      <c r="E40" s="147"/>
      <c r="F40" s="144"/>
      <c r="G40" s="144"/>
      <c r="H40" s="133">
        <f t="shared" si="1"/>
        <v>123862</v>
      </c>
      <c r="I40" s="164"/>
      <c r="J40" s="164"/>
      <c r="K40" s="164"/>
      <c r="L40" s="164"/>
      <c r="M40" s="165"/>
      <c r="N40" s="170"/>
      <c r="O40" s="170"/>
      <c r="P40" s="170"/>
      <c r="Q40" s="86"/>
      <c r="R40" s="365">
        <f>SUMIF(F12:F213,R39,E12:E213)</f>
        <v>0</v>
      </c>
      <c r="S40" s="378">
        <f>SUMIF(F12:F213,S39,E12:E213)</f>
        <v>0</v>
      </c>
      <c r="T40" s="379">
        <f>SUMIF(F12:F213,T39,E12:E213)</f>
        <v>0</v>
      </c>
      <c r="U40" s="379">
        <f>SUMIF(F12:F213,U39,E12:E213)</f>
        <v>0</v>
      </c>
      <c r="V40" s="380">
        <f>SUMIF(F12:F213,V39,E12:E213)</f>
        <v>0</v>
      </c>
    </row>
    <row r="41" spans="1:22" x14ac:dyDescent="0.15">
      <c r="A41" s="4"/>
      <c r="B41" s="50"/>
      <c r="C41" s="148"/>
      <c r="D41" s="142"/>
      <c r="E41" s="148"/>
      <c r="F41" s="145"/>
      <c r="G41" s="145"/>
      <c r="H41" s="308">
        <f t="shared" si="1"/>
        <v>123862</v>
      </c>
      <c r="I41" s="309"/>
      <c r="J41" s="309"/>
      <c r="K41" s="309"/>
      <c r="L41" s="309"/>
      <c r="M41" s="310"/>
      <c r="N41" s="170"/>
      <c r="O41" s="170"/>
      <c r="P41" s="170"/>
      <c r="Q41" s="86"/>
      <c r="S41" s="200"/>
    </row>
    <row r="42" spans="1:22" s="307" customFormat="1" ht="28.5" customHeight="1" x14ac:dyDescent="0.15">
      <c r="A42" s="91"/>
      <c r="B42" s="311"/>
      <c r="C42" s="312"/>
      <c r="D42" s="312"/>
      <c r="E42" s="312"/>
      <c r="F42" s="312"/>
      <c r="G42" s="312"/>
      <c r="H42" s="314" t="s">
        <v>163</v>
      </c>
      <c r="I42" s="313"/>
      <c r="J42" s="313"/>
      <c r="K42" s="313"/>
      <c r="L42" s="313"/>
      <c r="M42" s="169"/>
      <c r="N42" s="169"/>
      <c r="O42" s="169"/>
      <c r="P42" s="169"/>
      <c r="Q42" s="91"/>
      <c r="S42" s="91"/>
    </row>
    <row r="43" spans="1:22" x14ac:dyDescent="0.15">
      <c r="A43" s="63"/>
      <c r="B43" s="64"/>
      <c r="C43" s="146"/>
      <c r="D43" s="141"/>
      <c r="E43" s="146"/>
      <c r="F43" s="143"/>
      <c r="G43" s="143"/>
      <c r="H43" s="132">
        <f>H41+C43-E43</f>
        <v>123862</v>
      </c>
      <c r="I43" s="162"/>
      <c r="J43" s="162"/>
      <c r="K43" s="162"/>
      <c r="L43" s="162"/>
      <c r="M43" s="163"/>
      <c r="N43" s="170"/>
      <c r="O43" s="170"/>
      <c r="P43" s="170"/>
      <c r="Q43" s="86"/>
    </row>
    <row r="44" spans="1:22" hidden="1" x14ac:dyDescent="0.15">
      <c r="A44" s="2"/>
      <c r="B44" s="49"/>
      <c r="C44" s="147"/>
      <c r="D44" s="48"/>
      <c r="E44" s="147"/>
      <c r="F44" s="144"/>
      <c r="G44" s="144"/>
      <c r="H44" s="133">
        <f t="shared" si="1"/>
        <v>123862</v>
      </c>
      <c r="I44" s="164"/>
      <c r="J44" s="164"/>
      <c r="K44" s="164"/>
      <c r="L44" s="164"/>
      <c r="M44" s="165"/>
      <c r="N44" s="170"/>
      <c r="O44" s="170"/>
      <c r="P44" s="170"/>
      <c r="Q44" s="86"/>
    </row>
    <row r="45" spans="1:22" hidden="1" x14ac:dyDescent="0.15">
      <c r="A45" s="2"/>
      <c r="B45" s="49"/>
      <c r="C45" s="147"/>
      <c r="D45" s="48"/>
      <c r="E45" s="147"/>
      <c r="F45" s="144"/>
      <c r="G45" s="144"/>
      <c r="H45" s="133">
        <f t="shared" si="1"/>
        <v>123862</v>
      </c>
      <c r="I45" s="164"/>
      <c r="J45" s="164"/>
      <c r="K45" s="164"/>
      <c r="L45" s="164"/>
      <c r="M45" s="165"/>
      <c r="N45" s="170"/>
      <c r="O45" s="170"/>
      <c r="P45" s="170"/>
      <c r="Q45" s="86"/>
    </row>
    <row r="46" spans="1:22" hidden="1" x14ac:dyDescent="0.15">
      <c r="A46" s="2"/>
      <c r="B46" s="49"/>
      <c r="C46" s="147"/>
      <c r="D46" s="48"/>
      <c r="E46" s="147"/>
      <c r="F46" s="144"/>
      <c r="G46" s="144"/>
      <c r="H46" s="133">
        <f t="shared" si="1"/>
        <v>123862</v>
      </c>
      <c r="I46" s="164"/>
      <c r="J46" s="164"/>
      <c r="K46" s="164"/>
      <c r="L46" s="164"/>
      <c r="M46" s="165"/>
      <c r="N46" s="170"/>
      <c r="O46" s="170"/>
      <c r="P46" s="170"/>
      <c r="Q46" s="86"/>
    </row>
    <row r="47" spans="1:22" hidden="1" x14ac:dyDescent="0.15">
      <c r="A47" s="2"/>
      <c r="B47" s="49"/>
      <c r="C47" s="147"/>
      <c r="D47" s="48"/>
      <c r="E47" s="147"/>
      <c r="F47" s="144"/>
      <c r="G47" s="144"/>
      <c r="H47" s="133">
        <f t="shared" si="1"/>
        <v>123862</v>
      </c>
      <c r="I47" s="164"/>
      <c r="J47" s="164"/>
      <c r="K47" s="164"/>
      <c r="L47" s="164"/>
      <c r="M47" s="165"/>
      <c r="N47" s="170"/>
      <c r="O47" s="170"/>
      <c r="P47" s="170"/>
      <c r="Q47" s="86"/>
    </row>
    <row r="48" spans="1:22" hidden="1" x14ac:dyDescent="0.15">
      <c r="A48" s="2"/>
      <c r="B48" s="49"/>
      <c r="C48" s="147"/>
      <c r="D48" s="48"/>
      <c r="E48" s="147"/>
      <c r="F48" s="144"/>
      <c r="G48" s="144"/>
      <c r="H48" s="133">
        <f t="shared" si="1"/>
        <v>123862</v>
      </c>
      <c r="I48" s="164"/>
      <c r="J48" s="164"/>
      <c r="K48" s="164"/>
      <c r="L48" s="164"/>
      <c r="M48" s="165"/>
      <c r="N48" s="170"/>
      <c r="O48" s="170"/>
      <c r="P48" s="170"/>
      <c r="Q48" s="86"/>
    </row>
    <row r="49" spans="1:17" hidden="1" x14ac:dyDescent="0.15">
      <c r="A49" s="2"/>
      <c r="B49" s="49"/>
      <c r="C49" s="147"/>
      <c r="D49" s="48"/>
      <c r="E49" s="147"/>
      <c r="F49" s="144"/>
      <c r="G49" s="144"/>
      <c r="H49" s="133">
        <f t="shared" si="1"/>
        <v>123862</v>
      </c>
      <c r="I49" s="164"/>
      <c r="J49" s="164"/>
      <c r="K49" s="164"/>
      <c r="L49" s="164"/>
      <c r="M49" s="165"/>
      <c r="N49" s="170"/>
      <c r="O49" s="170"/>
      <c r="P49" s="170"/>
      <c r="Q49" s="86"/>
    </row>
    <row r="50" spans="1:17" hidden="1" x14ac:dyDescent="0.15">
      <c r="A50" s="2"/>
      <c r="B50" s="49"/>
      <c r="C50" s="147"/>
      <c r="D50" s="48"/>
      <c r="E50" s="147"/>
      <c r="F50" s="144"/>
      <c r="G50" s="144"/>
      <c r="H50" s="133">
        <f t="shared" si="1"/>
        <v>123862</v>
      </c>
      <c r="I50" s="164"/>
      <c r="J50" s="164"/>
      <c r="K50" s="164"/>
      <c r="L50" s="164"/>
      <c r="M50" s="165"/>
      <c r="N50" s="170"/>
      <c r="O50" s="170"/>
      <c r="P50" s="170"/>
      <c r="Q50" s="86"/>
    </row>
    <row r="51" spans="1:17" hidden="1" x14ac:dyDescent="0.15">
      <c r="A51" s="2"/>
      <c r="B51" s="49"/>
      <c r="C51" s="147"/>
      <c r="D51" s="48"/>
      <c r="E51" s="147"/>
      <c r="F51" s="144"/>
      <c r="G51" s="144"/>
      <c r="H51" s="133">
        <f t="shared" si="1"/>
        <v>123862</v>
      </c>
      <c r="I51" s="164"/>
      <c r="J51" s="164"/>
      <c r="K51" s="164"/>
      <c r="L51" s="164"/>
      <c r="M51" s="165"/>
      <c r="N51" s="170"/>
      <c r="O51" s="170"/>
      <c r="P51" s="170"/>
      <c r="Q51" s="86"/>
    </row>
    <row r="52" spans="1:17" hidden="1" x14ac:dyDescent="0.15">
      <c r="A52" s="2"/>
      <c r="B52" s="49"/>
      <c r="C52" s="147"/>
      <c r="D52" s="48"/>
      <c r="E52" s="147"/>
      <c r="F52" s="144"/>
      <c r="G52" s="144"/>
      <c r="H52" s="133">
        <f t="shared" si="1"/>
        <v>123862</v>
      </c>
      <c r="I52" s="164"/>
      <c r="J52" s="164"/>
      <c r="K52" s="164"/>
      <c r="L52" s="164"/>
      <c r="M52" s="165"/>
      <c r="N52" s="170"/>
      <c r="O52" s="170"/>
      <c r="P52" s="170"/>
      <c r="Q52" s="86"/>
    </row>
    <row r="53" spans="1:17" hidden="1" x14ac:dyDescent="0.15">
      <c r="A53" s="2"/>
      <c r="B53" s="49"/>
      <c r="C53" s="147"/>
      <c r="D53" s="48"/>
      <c r="E53" s="147"/>
      <c r="F53" s="144"/>
      <c r="G53" s="144"/>
      <c r="H53" s="133">
        <f t="shared" si="1"/>
        <v>123862</v>
      </c>
      <c r="I53" s="164"/>
      <c r="J53" s="164"/>
      <c r="K53" s="164"/>
      <c r="L53" s="164"/>
      <c r="M53" s="165"/>
      <c r="N53" s="170"/>
      <c r="O53" s="170"/>
      <c r="P53" s="170"/>
      <c r="Q53" s="86"/>
    </row>
    <row r="54" spans="1:17" hidden="1" x14ac:dyDescent="0.15">
      <c r="A54" s="2"/>
      <c r="B54" s="49"/>
      <c r="C54" s="147"/>
      <c r="D54" s="48"/>
      <c r="E54" s="147"/>
      <c r="F54" s="144"/>
      <c r="G54" s="144"/>
      <c r="H54" s="133">
        <f t="shared" si="1"/>
        <v>123862</v>
      </c>
      <c r="I54" s="164"/>
      <c r="J54" s="164"/>
      <c r="K54" s="164"/>
      <c r="L54" s="164"/>
      <c r="M54" s="165"/>
      <c r="N54" s="170"/>
      <c r="O54" s="170"/>
      <c r="P54" s="170"/>
      <c r="Q54" s="86"/>
    </row>
    <row r="55" spans="1:17" hidden="1" x14ac:dyDescent="0.15">
      <c r="A55" s="2"/>
      <c r="B55" s="49"/>
      <c r="C55" s="147"/>
      <c r="D55" s="48"/>
      <c r="E55" s="147"/>
      <c r="F55" s="144"/>
      <c r="G55" s="144"/>
      <c r="H55" s="133">
        <f t="shared" si="1"/>
        <v>123862</v>
      </c>
      <c r="I55" s="164"/>
      <c r="J55" s="164"/>
      <c r="K55" s="164"/>
      <c r="L55" s="164"/>
      <c r="M55" s="165"/>
      <c r="N55" s="170"/>
      <c r="O55" s="170"/>
      <c r="P55" s="170"/>
      <c r="Q55" s="86"/>
    </row>
    <row r="56" spans="1:17" hidden="1" x14ac:dyDescent="0.15">
      <c r="A56" s="2"/>
      <c r="B56" s="49"/>
      <c r="C56" s="147"/>
      <c r="D56" s="48"/>
      <c r="E56" s="147"/>
      <c r="F56" s="144"/>
      <c r="G56" s="144"/>
      <c r="H56" s="133">
        <f t="shared" si="1"/>
        <v>123862</v>
      </c>
      <c r="I56" s="164"/>
      <c r="J56" s="164"/>
      <c r="K56" s="164"/>
      <c r="L56" s="164"/>
      <c r="M56" s="165"/>
      <c r="N56" s="170"/>
      <c r="O56" s="170"/>
      <c r="P56" s="170"/>
      <c r="Q56" s="86"/>
    </row>
    <row r="57" spans="1:17" hidden="1" x14ac:dyDescent="0.15">
      <c r="A57" s="2"/>
      <c r="B57" s="49"/>
      <c r="C57" s="147"/>
      <c r="D57" s="48"/>
      <c r="E57" s="147"/>
      <c r="F57" s="144"/>
      <c r="G57" s="144"/>
      <c r="H57" s="133">
        <f t="shared" si="1"/>
        <v>123862</v>
      </c>
      <c r="I57" s="164"/>
      <c r="J57" s="164"/>
      <c r="K57" s="164"/>
      <c r="L57" s="164"/>
      <c r="M57" s="165"/>
      <c r="N57" s="170"/>
      <c r="O57" s="170"/>
      <c r="P57" s="170"/>
      <c r="Q57" s="86"/>
    </row>
    <row r="58" spans="1:17" hidden="1" x14ac:dyDescent="0.15">
      <c r="A58" s="2"/>
      <c r="B58" s="49"/>
      <c r="C58" s="147"/>
      <c r="D58" s="48"/>
      <c r="E58" s="147"/>
      <c r="F58" s="144"/>
      <c r="G58" s="144"/>
      <c r="H58" s="133">
        <f t="shared" si="1"/>
        <v>123862</v>
      </c>
      <c r="I58" s="164"/>
      <c r="J58" s="164"/>
      <c r="K58" s="164"/>
      <c r="L58" s="164"/>
      <c r="M58" s="165"/>
      <c r="N58" s="170"/>
      <c r="O58" s="170"/>
      <c r="P58" s="170"/>
      <c r="Q58" s="86"/>
    </row>
    <row r="59" spans="1:17" hidden="1" x14ac:dyDescent="0.15">
      <c r="A59" s="2"/>
      <c r="B59" s="49"/>
      <c r="C59" s="147"/>
      <c r="D59" s="48"/>
      <c r="E59" s="147"/>
      <c r="F59" s="144"/>
      <c r="G59" s="144"/>
      <c r="H59" s="133">
        <f t="shared" si="1"/>
        <v>123862</v>
      </c>
      <c r="I59" s="164"/>
      <c r="J59" s="164"/>
      <c r="K59" s="164"/>
      <c r="L59" s="164"/>
      <c r="M59" s="165"/>
      <c r="N59" s="170"/>
      <c r="O59" s="170"/>
      <c r="P59" s="170"/>
      <c r="Q59" s="86"/>
    </row>
    <row r="60" spans="1:17" hidden="1" x14ac:dyDescent="0.15">
      <c r="A60" s="2"/>
      <c r="B60" s="49"/>
      <c r="C60" s="147"/>
      <c r="D60" s="48"/>
      <c r="E60" s="147"/>
      <c r="F60" s="144"/>
      <c r="G60" s="144"/>
      <c r="H60" s="133">
        <f t="shared" si="1"/>
        <v>123862</v>
      </c>
      <c r="I60" s="164"/>
      <c r="J60" s="164"/>
      <c r="K60" s="164"/>
      <c r="L60" s="164"/>
      <c r="M60" s="165"/>
      <c r="N60" s="170"/>
      <c r="O60" s="170"/>
      <c r="P60" s="170"/>
      <c r="Q60" s="86"/>
    </row>
    <row r="61" spans="1:17" hidden="1" x14ac:dyDescent="0.15">
      <c r="A61" s="2"/>
      <c r="B61" s="49"/>
      <c r="C61" s="147"/>
      <c r="D61" s="48"/>
      <c r="E61" s="147"/>
      <c r="F61" s="144"/>
      <c r="G61" s="144"/>
      <c r="H61" s="133">
        <f t="shared" si="1"/>
        <v>123862</v>
      </c>
      <c r="I61" s="164"/>
      <c r="J61" s="164"/>
      <c r="K61" s="164"/>
      <c r="L61" s="164"/>
      <c r="M61" s="165"/>
      <c r="N61" s="170"/>
      <c r="O61" s="170"/>
      <c r="P61" s="170"/>
      <c r="Q61" s="86"/>
    </row>
    <row r="62" spans="1:17" hidden="1" x14ac:dyDescent="0.15">
      <c r="A62" s="2"/>
      <c r="B62" s="49"/>
      <c r="C62" s="147"/>
      <c r="D62" s="48"/>
      <c r="E62" s="147"/>
      <c r="F62" s="144"/>
      <c r="G62" s="144"/>
      <c r="H62" s="133">
        <f t="shared" si="1"/>
        <v>123862</v>
      </c>
      <c r="I62" s="164"/>
      <c r="J62" s="164"/>
      <c r="K62" s="164"/>
      <c r="L62" s="164"/>
      <c r="M62" s="165"/>
      <c r="N62" s="170"/>
      <c r="O62" s="170"/>
      <c r="P62" s="170"/>
      <c r="Q62" s="86"/>
    </row>
    <row r="63" spans="1:17" hidden="1" x14ac:dyDescent="0.15">
      <c r="A63" s="2"/>
      <c r="B63" s="49"/>
      <c r="C63" s="147"/>
      <c r="D63" s="48"/>
      <c r="E63" s="147"/>
      <c r="F63" s="144"/>
      <c r="G63" s="144"/>
      <c r="H63" s="133">
        <f t="shared" si="1"/>
        <v>123862</v>
      </c>
      <c r="I63" s="164"/>
      <c r="J63" s="164"/>
      <c r="K63" s="164"/>
      <c r="L63" s="164"/>
      <c r="M63" s="165"/>
      <c r="N63" s="170"/>
      <c r="O63" s="170"/>
      <c r="P63" s="170"/>
      <c r="Q63" s="86"/>
    </row>
    <row r="64" spans="1:17" hidden="1" x14ac:dyDescent="0.15">
      <c r="A64" s="2"/>
      <c r="B64" s="49"/>
      <c r="C64" s="147"/>
      <c r="D64" s="48"/>
      <c r="E64" s="147"/>
      <c r="F64" s="144"/>
      <c r="G64" s="144"/>
      <c r="H64" s="133">
        <f t="shared" si="1"/>
        <v>123862</v>
      </c>
      <c r="I64" s="164"/>
      <c r="J64" s="164"/>
      <c r="K64" s="164"/>
      <c r="L64" s="164"/>
      <c r="M64" s="165"/>
      <c r="N64" s="170"/>
      <c r="O64" s="170"/>
      <c r="P64" s="170"/>
      <c r="Q64" s="86"/>
    </row>
    <row r="65" spans="1:17" hidden="1" x14ac:dyDescent="0.15">
      <c r="A65" s="2"/>
      <c r="B65" s="49"/>
      <c r="C65" s="147"/>
      <c r="D65" s="48"/>
      <c r="E65" s="147"/>
      <c r="F65" s="144"/>
      <c r="G65" s="144"/>
      <c r="H65" s="133">
        <f t="shared" si="1"/>
        <v>123862</v>
      </c>
      <c r="I65" s="164"/>
      <c r="J65" s="164"/>
      <c r="K65" s="164"/>
      <c r="L65" s="164"/>
      <c r="M65" s="165"/>
      <c r="N65" s="170"/>
      <c r="O65" s="170"/>
      <c r="P65" s="170"/>
      <c r="Q65" s="86"/>
    </row>
    <row r="66" spans="1:17" hidden="1" x14ac:dyDescent="0.15">
      <c r="A66" s="2"/>
      <c r="B66" s="49"/>
      <c r="C66" s="147"/>
      <c r="D66" s="48"/>
      <c r="E66" s="147"/>
      <c r="F66" s="144"/>
      <c r="G66" s="144"/>
      <c r="H66" s="133">
        <f t="shared" si="1"/>
        <v>123862</v>
      </c>
      <c r="I66" s="164"/>
      <c r="J66" s="164"/>
      <c r="K66" s="164"/>
      <c r="L66" s="164"/>
      <c r="M66" s="165"/>
      <c r="N66" s="170"/>
      <c r="O66" s="170"/>
      <c r="P66" s="170"/>
      <c r="Q66" s="86"/>
    </row>
    <row r="67" spans="1:17" hidden="1" x14ac:dyDescent="0.15">
      <c r="A67" s="2"/>
      <c r="B67" s="49"/>
      <c r="C67" s="147"/>
      <c r="D67" s="48"/>
      <c r="E67" s="147"/>
      <c r="F67" s="144"/>
      <c r="G67" s="144"/>
      <c r="H67" s="133">
        <f t="shared" si="1"/>
        <v>123862</v>
      </c>
      <c r="I67" s="164"/>
      <c r="J67" s="164"/>
      <c r="K67" s="164"/>
      <c r="L67" s="164"/>
      <c r="M67" s="165"/>
      <c r="N67" s="170"/>
      <c r="O67" s="170"/>
      <c r="P67" s="170"/>
      <c r="Q67" s="86"/>
    </row>
    <row r="68" spans="1:17" hidden="1" x14ac:dyDescent="0.15">
      <c r="A68" s="2"/>
      <c r="B68" s="49"/>
      <c r="C68" s="147"/>
      <c r="D68" s="48"/>
      <c r="E68" s="147"/>
      <c r="F68" s="144"/>
      <c r="G68" s="144"/>
      <c r="H68" s="133">
        <f t="shared" si="1"/>
        <v>123862</v>
      </c>
      <c r="I68" s="164"/>
      <c r="J68" s="164"/>
      <c r="K68" s="164"/>
      <c r="L68" s="164"/>
      <c r="M68" s="165"/>
      <c r="N68" s="170"/>
      <c r="O68" s="170"/>
      <c r="P68" s="170"/>
      <c r="Q68" s="86"/>
    </row>
    <row r="69" spans="1:17" hidden="1" x14ac:dyDescent="0.15">
      <c r="A69" s="2"/>
      <c r="B69" s="49"/>
      <c r="C69" s="147"/>
      <c r="D69" s="48"/>
      <c r="E69" s="147"/>
      <c r="F69" s="144"/>
      <c r="G69" s="144"/>
      <c r="H69" s="133">
        <f t="shared" si="1"/>
        <v>123862</v>
      </c>
      <c r="I69" s="164"/>
      <c r="J69" s="164"/>
      <c r="K69" s="164"/>
      <c r="L69" s="164"/>
      <c r="M69" s="165"/>
      <c r="N69" s="170"/>
      <c r="O69" s="170"/>
      <c r="P69" s="170"/>
      <c r="Q69" s="86"/>
    </row>
    <row r="70" spans="1:17" hidden="1" x14ac:dyDescent="0.15">
      <c r="A70" s="2"/>
      <c r="B70" s="49"/>
      <c r="C70" s="147"/>
      <c r="D70" s="48"/>
      <c r="E70" s="147"/>
      <c r="F70" s="144"/>
      <c r="G70" s="144"/>
      <c r="H70" s="133">
        <f t="shared" si="1"/>
        <v>123862</v>
      </c>
      <c r="I70" s="164"/>
      <c r="J70" s="164"/>
      <c r="K70" s="164"/>
      <c r="L70" s="164"/>
      <c r="M70" s="165"/>
      <c r="N70" s="170"/>
      <c r="O70" s="170"/>
      <c r="P70" s="170"/>
      <c r="Q70" s="86"/>
    </row>
    <row r="71" spans="1:17" hidden="1" x14ac:dyDescent="0.15">
      <c r="A71" s="2"/>
      <c r="B71" s="49"/>
      <c r="C71" s="147"/>
      <c r="D71" s="48"/>
      <c r="E71" s="147"/>
      <c r="F71" s="144"/>
      <c r="G71" s="144"/>
      <c r="H71" s="133">
        <f t="shared" si="1"/>
        <v>123862</v>
      </c>
      <c r="I71" s="164"/>
      <c r="J71" s="164"/>
      <c r="K71" s="164"/>
      <c r="L71" s="164"/>
      <c r="M71" s="165"/>
      <c r="N71" s="170"/>
      <c r="O71" s="170"/>
      <c r="P71" s="170"/>
      <c r="Q71" s="86"/>
    </row>
    <row r="72" spans="1:17" hidden="1" x14ac:dyDescent="0.15">
      <c r="A72" s="2"/>
      <c r="B72" s="49"/>
      <c r="C72" s="147"/>
      <c r="D72" s="48"/>
      <c r="E72" s="147"/>
      <c r="F72" s="144"/>
      <c r="G72" s="144"/>
      <c r="H72" s="133">
        <f t="shared" si="1"/>
        <v>123862</v>
      </c>
      <c r="I72" s="164"/>
      <c r="J72" s="164"/>
      <c r="K72" s="164"/>
      <c r="L72" s="164"/>
      <c r="M72" s="165"/>
      <c r="N72" s="170"/>
      <c r="O72" s="170"/>
      <c r="P72" s="170"/>
      <c r="Q72" s="86"/>
    </row>
    <row r="73" spans="1:17" hidden="1" x14ac:dyDescent="0.15">
      <c r="A73" s="2"/>
      <c r="B73" s="49"/>
      <c r="C73" s="147"/>
      <c r="D73" s="48"/>
      <c r="E73" s="147"/>
      <c r="F73" s="144"/>
      <c r="G73" s="144"/>
      <c r="H73" s="133">
        <f t="shared" si="1"/>
        <v>123862</v>
      </c>
      <c r="I73" s="164"/>
      <c r="J73" s="164"/>
      <c r="K73" s="164"/>
      <c r="L73" s="164"/>
      <c r="M73" s="165"/>
      <c r="N73" s="170"/>
      <c r="O73" s="170"/>
      <c r="P73" s="170"/>
      <c r="Q73" s="86"/>
    </row>
    <row r="74" spans="1:17" hidden="1" x14ac:dyDescent="0.15">
      <c r="A74" s="2"/>
      <c r="B74" s="49"/>
      <c r="C74" s="147"/>
      <c r="D74" s="48"/>
      <c r="E74" s="147"/>
      <c r="F74" s="144"/>
      <c r="G74" s="144"/>
      <c r="H74" s="133">
        <f t="shared" si="1"/>
        <v>123862</v>
      </c>
      <c r="I74" s="164"/>
      <c r="J74" s="164"/>
      <c r="K74" s="164"/>
      <c r="L74" s="164"/>
      <c r="M74" s="165"/>
      <c r="N74" s="170"/>
      <c r="O74" s="170"/>
      <c r="P74" s="170"/>
      <c r="Q74" s="86"/>
    </row>
    <row r="75" spans="1:17" hidden="1" x14ac:dyDescent="0.15">
      <c r="A75" s="2"/>
      <c r="B75" s="49"/>
      <c r="C75" s="147"/>
      <c r="D75" s="48"/>
      <c r="E75" s="147"/>
      <c r="F75" s="144"/>
      <c r="G75" s="144"/>
      <c r="H75" s="133">
        <f t="shared" si="1"/>
        <v>123862</v>
      </c>
      <c r="I75" s="164"/>
      <c r="J75" s="164"/>
      <c r="K75" s="164"/>
      <c r="L75" s="164"/>
      <c r="M75" s="165"/>
      <c r="N75" s="170"/>
      <c r="O75" s="170"/>
      <c r="P75" s="170"/>
      <c r="Q75" s="86"/>
    </row>
    <row r="76" spans="1:17" hidden="1" x14ac:dyDescent="0.15">
      <c r="A76" s="2"/>
      <c r="B76" s="49"/>
      <c r="C76" s="147"/>
      <c r="D76" s="48"/>
      <c r="E76" s="147"/>
      <c r="F76" s="144"/>
      <c r="G76" s="144"/>
      <c r="H76" s="133">
        <f t="shared" si="1"/>
        <v>123862</v>
      </c>
      <c r="I76" s="164"/>
      <c r="J76" s="164"/>
      <c r="K76" s="164"/>
      <c r="L76" s="164"/>
      <c r="M76" s="165"/>
      <c r="N76" s="170"/>
      <c r="O76" s="170"/>
      <c r="P76" s="170"/>
      <c r="Q76" s="86"/>
    </row>
    <row r="77" spans="1:17" hidden="1" x14ac:dyDescent="0.15">
      <c r="A77" s="2"/>
      <c r="B77" s="49"/>
      <c r="C77" s="147"/>
      <c r="D77" s="48"/>
      <c r="E77" s="147"/>
      <c r="F77" s="144"/>
      <c r="G77" s="144"/>
      <c r="H77" s="133">
        <f t="shared" si="1"/>
        <v>123862</v>
      </c>
      <c r="I77" s="164"/>
      <c r="J77" s="164"/>
      <c r="K77" s="164"/>
      <c r="L77" s="164"/>
      <c r="M77" s="165"/>
      <c r="N77" s="170"/>
      <c r="O77" s="170"/>
      <c r="P77" s="170"/>
      <c r="Q77" s="86"/>
    </row>
    <row r="78" spans="1:17" hidden="1" x14ac:dyDescent="0.15">
      <c r="A78" s="2"/>
      <c r="B78" s="49"/>
      <c r="C78" s="147"/>
      <c r="D78" s="48"/>
      <c r="E78" s="147"/>
      <c r="F78" s="144"/>
      <c r="G78" s="144"/>
      <c r="H78" s="133">
        <f t="shared" ref="H78:H95" si="2">H77+C78-E78</f>
        <v>123862</v>
      </c>
      <c r="I78" s="164"/>
      <c r="J78" s="164"/>
      <c r="K78" s="164"/>
      <c r="L78" s="164"/>
      <c r="M78" s="165"/>
      <c r="N78" s="170"/>
      <c r="O78" s="170"/>
      <c r="P78" s="170"/>
      <c r="Q78" s="86"/>
    </row>
    <row r="79" spans="1:17" hidden="1" x14ac:dyDescent="0.15">
      <c r="A79" s="2"/>
      <c r="B79" s="49"/>
      <c r="C79" s="147"/>
      <c r="D79" s="48"/>
      <c r="E79" s="147"/>
      <c r="F79" s="144"/>
      <c r="G79" s="144"/>
      <c r="H79" s="133">
        <f t="shared" si="2"/>
        <v>123862</v>
      </c>
      <c r="I79" s="164"/>
      <c r="J79" s="164"/>
      <c r="K79" s="164"/>
      <c r="L79" s="164"/>
      <c r="M79" s="165"/>
      <c r="N79" s="170"/>
      <c r="O79" s="170"/>
      <c r="P79" s="170"/>
      <c r="Q79" s="86"/>
    </row>
    <row r="80" spans="1:17" hidden="1" x14ac:dyDescent="0.15">
      <c r="A80" s="2"/>
      <c r="B80" s="49"/>
      <c r="C80" s="147"/>
      <c r="D80" s="48"/>
      <c r="E80" s="147"/>
      <c r="F80" s="144"/>
      <c r="G80" s="144"/>
      <c r="H80" s="133">
        <f t="shared" si="2"/>
        <v>123862</v>
      </c>
      <c r="I80" s="164"/>
      <c r="J80" s="164"/>
      <c r="K80" s="164"/>
      <c r="L80" s="164"/>
      <c r="M80" s="165"/>
      <c r="N80" s="170"/>
      <c r="O80" s="170"/>
      <c r="P80" s="170"/>
      <c r="Q80" s="86"/>
    </row>
    <row r="81" spans="1:17" hidden="1" x14ac:dyDescent="0.15">
      <c r="A81" s="2"/>
      <c r="B81" s="49"/>
      <c r="C81" s="147"/>
      <c r="D81" s="48"/>
      <c r="E81" s="147"/>
      <c r="F81" s="144"/>
      <c r="G81" s="144"/>
      <c r="H81" s="133">
        <f t="shared" si="2"/>
        <v>123862</v>
      </c>
      <c r="I81" s="164"/>
      <c r="J81" s="164"/>
      <c r="K81" s="164"/>
      <c r="L81" s="164"/>
      <c r="M81" s="165"/>
      <c r="N81" s="170"/>
      <c r="O81" s="170"/>
      <c r="P81" s="170"/>
      <c r="Q81" s="86"/>
    </row>
    <row r="82" spans="1:17" hidden="1" x14ac:dyDescent="0.15">
      <c r="A82" s="2"/>
      <c r="B82" s="49"/>
      <c r="C82" s="147"/>
      <c r="D82" s="48"/>
      <c r="E82" s="147"/>
      <c r="F82" s="144"/>
      <c r="G82" s="144"/>
      <c r="H82" s="133">
        <f t="shared" si="2"/>
        <v>123862</v>
      </c>
      <c r="I82" s="164"/>
      <c r="J82" s="164"/>
      <c r="K82" s="164"/>
      <c r="L82" s="164"/>
      <c r="M82" s="165"/>
      <c r="N82" s="170"/>
      <c r="O82" s="170"/>
      <c r="P82" s="170"/>
      <c r="Q82" s="86"/>
    </row>
    <row r="83" spans="1:17" hidden="1" x14ac:dyDescent="0.15">
      <c r="A83" s="2"/>
      <c r="B83" s="49"/>
      <c r="C83" s="147"/>
      <c r="D83" s="48"/>
      <c r="E83" s="147"/>
      <c r="F83" s="144"/>
      <c r="G83" s="144"/>
      <c r="H83" s="133">
        <f t="shared" si="2"/>
        <v>123862</v>
      </c>
      <c r="I83" s="164"/>
      <c r="J83" s="164"/>
      <c r="K83" s="164"/>
      <c r="L83" s="164"/>
      <c r="M83" s="165"/>
      <c r="N83" s="170"/>
      <c r="O83" s="170"/>
      <c r="P83" s="170"/>
      <c r="Q83" s="86"/>
    </row>
    <row r="84" spans="1:17" hidden="1" x14ac:dyDescent="0.15">
      <c r="A84" s="2"/>
      <c r="B84" s="49"/>
      <c r="C84" s="147"/>
      <c r="D84" s="48"/>
      <c r="E84" s="147"/>
      <c r="F84" s="144"/>
      <c r="G84" s="144"/>
      <c r="H84" s="133">
        <f t="shared" si="2"/>
        <v>123862</v>
      </c>
      <c r="I84" s="164"/>
      <c r="J84" s="164"/>
      <c r="K84" s="164"/>
      <c r="L84" s="164"/>
      <c r="M84" s="165"/>
      <c r="N84" s="170"/>
      <c r="O84" s="170"/>
      <c r="P84" s="170"/>
      <c r="Q84" s="86"/>
    </row>
    <row r="85" spans="1:17" hidden="1" x14ac:dyDescent="0.15">
      <c r="A85" s="2"/>
      <c r="B85" s="49"/>
      <c r="C85" s="147"/>
      <c r="D85" s="48"/>
      <c r="E85" s="147"/>
      <c r="F85" s="144"/>
      <c r="G85" s="144"/>
      <c r="H85" s="133">
        <f t="shared" si="2"/>
        <v>123862</v>
      </c>
      <c r="I85" s="164"/>
      <c r="J85" s="164"/>
      <c r="K85" s="164"/>
      <c r="L85" s="164"/>
      <c r="M85" s="165"/>
      <c r="N85" s="170"/>
      <c r="O85" s="170"/>
      <c r="P85" s="170"/>
      <c r="Q85" s="86"/>
    </row>
    <row r="86" spans="1:17" hidden="1" x14ac:dyDescent="0.15">
      <c r="A86" s="2"/>
      <c r="B86" s="49"/>
      <c r="C86" s="147"/>
      <c r="D86" s="48"/>
      <c r="E86" s="147"/>
      <c r="F86" s="144"/>
      <c r="G86" s="144"/>
      <c r="H86" s="133">
        <f t="shared" si="2"/>
        <v>123862</v>
      </c>
      <c r="I86" s="164"/>
      <c r="J86" s="164"/>
      <c r="K86" s="164"/>
      <c r="L86" s="164"/>
      <c r="M86" s="165"/>
      <c r="N86" s="170"/>
      <c r="O86" s="170"/>
      <c r="P86" s="170"/>
      <c r="Q86" s="86"/>
    </row>
    <row r="87" spans="1:17" hidden="1" x14ac:dyDescent="0.15">
      <c r="A87" s="2"/>
      <c r="B87" s="49"/>
      <c r="C87" s="147"/>
      <c r="D87" s="48"/>
      <c r="E87" s="147"/>
      <c r="F87" s="144"/>
      <c r="G87" s="144"/>
      <c r="H87" s="133">
        <f t="shared" si="2"/>
        <v>123862</v>
      </c>
      <c r="I87" s="164"/>
      <c r="J87" s="164"/>
      <c r="K87" s="164"/>
      <c r="L87" s="164"/>
      <c r="M87" s="165"/>
      <c r="N87" s="170"/>
      <c r="O87" s="170"/>
      <c r="P87" s="170"/>
      <c r="Q87" s="86"/>
    </row>
    <row r="88" spans="1:17" hidden="1" x14ac:dyDescent="0.15">
      <c r="A88" s="2"/>
      <c r="B88" s="49"/>
      <c r="C88" s="147"/>
      <c r="D88" s="48"/>
      <c r="E88" s="147"/>
      <c r="F88" s="144"/>
      <c r="G88" s="144"/>
      <c r="H88" s="133">
        <f t="shared" si="2"/>
        <v>123862</v>
      </c>
      <c r="I88" s="164"/>
      <c r="J88" s="164"/>
      <c r="K88" s="164"/>
      <c r="L88" s="164"/>
      <c r="M88" s="165"/>
      <c r="N88" s="170"/>
      <c r="O88" s="170"/>
      <c r="P88" s="170"/>
      <c r="Q88" s="86"/>
    </row>
    <row r="89" spans="1:17" hidden="1" x14ac:dyDescent="0.15">
      <c r="A89" s="2"/>
      <c r="B89" s="49"/>
      <c r="C89" s="147"/>
      <c r="D89" s="48"/>
      <c r="E89" s="147"/>
      <c r="F89" s="144"/>
      <c r="G89" s="144"/>
      <c r="H89" s="133">
        <f t="shared" si="2"/>
        <v>123862</v>
      </c>
      <c r="I89" s="164"/>
      <c r="J89" s="164"/>
      <c r="K89" s="164"/>
      <c r="L89" s="164"/>
      <c r="M89" s="165"/>
      <c r="N89" s="170"/>
      <c r="O89" s="170"/>
      <c r="P89" s="170"/>
      <c r="Q89" s="86"/>
    </row>
    <row r="90" spans="1:17" hidden="1" x14ac:dyDescent="0.15">
      <c r="A90" s="2"/>
      <c r="B90" s="49"/>
      <c r="C90" s="147"/>
      <c r="D90" s="48"/>
      <c r="E90" s="147"/>
      <c r="F90" s="144"/>
      <c r="G90" s="144"/>
      <c r="H90" s="133">
        <f t="shared" si="2"/>
        <v>123862</v>
      </c>
      <c r="I90" s="164"/>
      <c r="J90" s="164"/>
      <c r="K90" s="164"/>
      <c r="L90" s="164"/>
      <c r="M90" s="165"/>
      <c r="N90" s="170"/>
      <c r="O90" s="170"/>
      <c r="P90" s="170"/>
      <c r="Q90" s="86"/>
    </row>
    <row r="91" spans="1:17" hidden="1" x14ac:dyDescent="0.15">
      <c r="A91" s="2"/>
      <c r="B91" s="49"/>
      <c r="C91" s="147"/>
      <c r="D91" s="48"/>
      <c r="E91" s="147"/>
      <c r="F91" s="144"/>
      <c r="G91" s="144"/>
      <c r="H91" s="133">
        <f t="shared" si="2"/>
        <v>123862</v>
      </c>
      <c r="I91" s="164"/>
      <c r="J91" s="164"/>
      <c r="K91" s="164"/>
      <c r="L91" s="164"/>
      <c r="M91" s="165"/>
      <c r="N91" s="170"/>
      <c r="O91" s="170"/>
      <c r="P91" s="170"/>
      <c r="Q91" s="86"/>
    </row>
    <row r="92" spans="1:17" hidden="1" x14ac:dyDescent="0.15">
      <c r="A92" s="2"/>
      <c r="B92" s="49"/>
      <c r="C92" s="147"/>
      <c r="D92" s="48"/>
      <c r="E92" s="147"/>
      <c r="F92" s="144"/>
      <c r="G92" s="144"/>
      <c r="H92" s="133">
        <f t="shared" si="2"/>
        <v>123862</v>
      </c>
      <c r="I92" s="164"/>
      <c r="J92" s="164"/>
      <c r="K92" s="164"/>
      <c r="L92" s="164"/>
      <c r="M92" s="165"/>
      <c r="N92" s="170"/>
      <c r="O92" s="170"/>
      <c r="P92" s="170"/>
      <c r="Q92" s="86"/>
    </row>
    <row r="93" spans="1:17" hidden="1" x14ac:dyDescent="0.15">
      <c r="A93" s="2"/>
      <c r="B93" s="49"/>
      <c r="C93" s="147"/>
      <c r="D93" s="48"/>
      <c r="E93" s="147"/>
      <c r="F93" s="144"/>
      <c r="G93" s="144"/>
      <c r="H93" s="133">
        <f t="shared" si="2"/>
        <v>123862</v>
      </c>
      <c r="I93" s="164"/>
      <c r="J93" s="164"/>
      <c r="K93" s="164"/>
      <c r="L93" s="164"/>
      <c r="M93" s="165"/>
      <c r="N93" s="170"/>
      <c r="O93" s="170"/>
      <c r="P93" s="170"/>
      <c r="Q93" s="86"/>
    </row>
    <row r="94" spans="1:17" hidden="1" x14ac:dyDescent="0.15">
      <c r="A94" s="2"/>
      <c r="B94" s="49"/>
      <c r="C94" s="147"/>
      <c r="D94" s="48"/>
      <c r="E94" s="147"/>
      <c r="F94" s="144"/>
      <c r="G94" s="144"/>
      <c r="H94" s="133">
        <f t="shared" si="2"/>
        <v>123862</v>
      </c>
      <c r="I94" s="164"/>
      <c r="J94" s="164"/>
      <c r="K94" s="164"/>
      <c r="L94" s="164"/>
      <c r="M94" s="165"/>
      <c r="N94" s="170"/>
      <c r="O94" s="170"/>
      <c r="P94" s="170"/>
      <c r="Q94" s="86"/>
    </row>
    <row r="95" spans="1:17" hidden="1" x14ac:dyDescent="0.15">
      <c r="A95" s="2"/>
      <c r="B95" s="49"/>
      <c r="C95" s="147"/>
      <c r="D95" s="48"/>
      <c r="E95" s="147"/>
      <c r="F95" s="144"/>
      <c r="G95" s="144"/>
      <c r="H95" s="133">
        <f t="shared" si="2"/>
        <v>123862</v>
      </c>
      <c r="I95" s="164"/>
      <c r="J95" s="164"/>
      <c r="K95" s="164"/>
      <c r="L95" s="164"/>
      <c r="M95" s="165"/>
      <c r="N95" s="170"/>
      <c r="O95" s="170"/>
      <c r="P95" s="170"/>
      <c r="Q95" s="86"/>
    </row>
    <row r="96" spans="1:17" hidden="1" x14ac:dyDescent="0.15">
      <c r="A96" s="2"/>
      <c r="B96" s="49"/>
      <c r="C96" s="147"/>
      <c r="D96" s="48"/>
      <c r="E96" s="147"/>
      <c r="F96" s="144"/>
      <c r="G96" s="144"/>
      <c r="H96" s="133">
        <f t="shared" ref="H96:H159" si="3">H95+C76-E96</f>
        <v>123862</v>
      </c>
      <c r="I96" s="164"/>
      <c r="J96" s="164"/>
      <c r="K96" s="164"/>
      <c r="L96" s="164"/>
      <c r="M96" s="165"/>
      <c r="N96" s="170"/>
      <c r="O96" s="170"/>
      <c r="P96" s="170"/>
      <c r="Q96" s="86"/>
    </row>
    <row r="97" spans="1:17" hidden="1" x14ac:dyDescent="0.15">
      <c r="A97" s="2"/>
      <c r="B97" s="49"/>
      <c r="C97" s="147"/>
      <c r="D97" s="48"/>
      <c r="E97" s="147"/>
      <c r="F97" s="144"/>
      <c r="G97" s="144"/>
      <c r="H97" s="133">
        <f t="shared" si="3"/>
        <v>123862</v>
      </c>
      <c r="I97" s="164"/>
      <c r="J97" s="164"/>
      <c r="K97" s="164"/>
      <c r="L97" s="164"/>
      <c r="M97" s="165"/>
      <c r="N97" s="170"/>
      <c r="O97" s="170"/>
      <c r="P97" s="170"/>
      <c r="Q97" s="86"/>
    </row>
    <row r="98" spans="1:17" hidden="1" x14ac:dyDescent="0.15">
      <c r="A98" s="2"/>
      <c r="B98" s="49"/>
      <c r="C98" s="147"/>
      <c r="D98" s="48"/>
      <c r="E98" s="147"/>
      <c r="F98" s="144"/>
      <c r="G98" s="144"/>
      <c r="H98" s="133">
        <f t="shared" si="3"/>
        <v>123862</v>
      </c>
      <c r="I98" s="164"/>
      <c r="J98" s="164"/>
      <c r="K98" s="164"/>
      <c r="L98" s="164"/>
      <c r="M98" s="165"/>
      <c r="N98" s="170"/>
      <c r="O98" s="170"/>
      <c r="P98" s="170"/>
      <c r="Q98" s="86"/>
    </row>
    <row r="99" spans="1:17" hidden="1" x14ac:dyDescent="0.15">
      <c r="A99" s="2"/>
      <c r="B99" s="49"/>
      <c r="C99" s="147"/>
      <c r="D99" s="48"/>
      <c r="E99" s="147"/>
      <c r="F99" s="144"/>
      <c r="G99" s="144"/>
      <c r="H99" s="133">
        <f t="shared" si="3"/>
        <v>123862</v>
      </c>
      <c r="I99" s="164"/>
      <c r="J99" s="164"/>
      <c r="K99" s="164"/>
      <c r="L99" s="164"/>
      <c r="M99" s="165"/>
      <c r="N99" s="170"/>
      <c r="O99" s="170"/>
      <c r="P99" s="170"/>
      <c r="Q99" s="86"/>
    </row>
    <row r="100" spans="1:17" hidden="1" x14ac:dyDescent="0.15">
      <c r="A100" s="2"/>
      <c r="B100" s="49"/>
      <c r="C100" s="147"/>
      <c r="D100" s="48"/>
      <c r="E100" s="147"/>
      <c r="F100" s="144"/>
      <c r="G100" s="144"/>
      <c r="H100" s="133">
        <f t="shared" si="3"/>
        <v>123862</v>
      </c>
      <c r="I100" s="164"/>
      <c r="J100" s="164"/>
      <c r="K100" s="164"/>
      <c r="L100" s="164"/>
      <c r="M100" s="165"/>
      <c r="N100" s="170"/>
      <c r="O100" s="170"/>
      <c r="P100" s="170"/>
      <c r="Q100" s="86"/>
    </row>
    <row r="101" spans="1:17" hidden="1" x14ac:dyDescent="0.15">
      <c r="A101" s="2"/>
      <c r="B101" s="49"/>
      <c r="C101" s="147"/>
      <c r="D101" s="48"/>
      <c r="E101" s="147"/>
      <c r="F101" s="144"/>
      <c r="G101" s="144"/>
      <c r="H101" s="133">
        <f t="shared" si="3"/>
        <v>123862</v>
      </c>
      <c r="I101" s="164"/>
      <c r="J101" s="164"/>
      <c r="K101" s="164"/>
      <c r="L101" s="164"/>
      <c r="M101" s="165"/>
      <c r="N101" s="170"/>
      <c r="O101" s="170"/>
      <c r="P101" s="170"/>
      <c r="Q101" s="86"/>
    </row>
    <row r="102" spans="1:17" hidden="1" x14ac:dyDescent="0.15">
      <c r="A102" s="2"/>
      <c r="B102" s="49"/>
      <c r="C102" s="147"/>
      <c r="D102" s="48"/>
      <c r="E102" s="147"/>
      <c r="F102" s="144"/>
      <c r="G102" s="144"/>
      <c r="H102" s="133">
        <f t="shared" si="3"/>
        <v>123862</v>
      </c>
      <c r="I102" s="164"/>
      <c r="J102" s="164"/>
      <c r="K102" s="164"/>
      <c r="L102" s="164"/>
      <c r="M102" s="165"/>
      <c r="N102" s="170"/>
      <c r="O102" s="170"/>
      <c r="P102" s="170"/>
      <c r="Q102" s="86"/>
    </row>
    <row r="103" spans="1:17" hidden="1" x14ac:dyDescent="0.15">
      <c r="A103" s="2"/>
      <c r="B103" s="49"/>
      <c r="C103" s="147"/>
      <c r="D103" s="48"/>
      <c r="E103" s="147"/>
      <c r="F103" s="144"/>
      <c r="G103" s="144"/>
      <c r="H103" s="133">
        <f t="shared" si="3"/>
        <v>123862</v>
      </c>
      <c r="I103" s="164"/>
      <c r="J103" s="164"/>
      <c r="K103" s="164"/>
      <c r="L103" s="164"/>
      <c r="M103" s="165"/>
      <c r="N103" s="170"/>
      <c r="O103" s="170"/>
      <c r="P103" s="170"/>
      <c r="Q103" s="86"/>
    </row>
    <row r="104" spans="1:17" hidden="1" x14ac:dyDescent="0.15">
      <c r="A104" s="2"/>
      <c r="B104" s="49"/>
      <c r="C104" s="147"/>
      <c r="D104" s="48"/>
      <c r="E104" s="147"/>
      <c r="F104" s="144"/>
      <c r="G104" s="144"/>
      <c r="H104" s="133">
        <f t="shared" si="3"/>
        <v>123862</v>
      </c>
      <c r="I104" s="164"/>
      <c r="J104" s="164"/>
      <c r="K104" s="164"/>
      <c r="L104" s="164"/>
      <c r="M104" s="165"/>
      <c r="N104" s="170"/>
      <c r="O104" s="170"/>
      <c r="P104" s="170"/>
      <c r="Q104" s="86"/>
    </row>
    <row r="105" spans="1:17" hidden="1" x14ac:dyDescent="0.15">
      <c r="A105" s="2"/>
      <c r="B105" s="49"/>
      <c r="C105" s="147"/>
      <c r="D105" s="48"/>
      <c r="E105" s="147"/>
      <c r="F105" s="144"/>
      <c r="G105" s="144"/>
      <c r="H105" s="133">
        <f t="shared" si="3"/>
        <v>123862</v>
      </c>
      <c r="I105" s="164"/>
      <c r="J105" s="164"/>
      <c r="K105" s="164"/>
      <c r="L105" s="164"/>
      <c r="M105" s="165"/>
      <c r="N105" s="170"/>
      <c r="O105" s="170"/>
      <c r="P105" s="170"/>
      <c r="Q105" s="86"/>
    </row>
    <row r="106" spans="1:17" hidden="1" x14ac:dyDescent="0.15">
      <c r="A106" s="2"/>
      <c r="B106" s="49"/>
      <c r="C106" s="147"/>
      <c r="D106" s="48"/>
      <c r="E106" s="147"/>
      <c r="F106" s="144"/>
      <c r="G106" s="144"/>
      <c r="H106" s="133">
        <f t="shared" si="3"/>
        <v>123862</v>
      </c>
      <c r="I106" s="164"/>
      <c r="J106" s="164"/>
      <c r="K106" s="164"/>
      <c r="L106" s="164"/>
      <c r="M106" s="165"/>
      <c r="N106" s="170"/>
      <c r="O106" s="170"/>
      <c r="P106" s="170"/>
      <c r="Q106" s="86"/>
    </row>
    <row r="107" spans="1:17" hidden="1" x14ac:dyDescent="0.15">
      <c r="A107" s="2"/>
      <c r="B107" s="49"/>
      <c r="C107" s="147"/>
      <c r="D107" s="48"/>
      <c r="E107" s="147"/>
      <c r="F107" s="144"/>
      <c r="G107" s="144"/>
      <c r="H107" s="133">
        <f t="shared" si="3"/>
        <v>123862</v>
      </c>
      <c r="I107" s="164"/>
      <c r="J107" s="164"/>
      <c r="K107" s="164"/>
      <c r="L107" s="164"/>
      <c r="M107" s="165"/>
      <c r="N107" s="170"/>
      <c r="O107" s="170"/>
      <c r="P107" s="170"/>
      <c r="Q107" s="86"/>
    </row>
    <row r="108" spans="1:17" hidden="1" x14ac:dyDescent="0.15">
      <c r="A108" s="2"/>
      <c r="B108" s="49"/>
      <c r="C108" s="147"/>
      <c r="D108" s="48"/>
      <c r="E108" s="147"/>
      <c r="F108" s="144"/>
      <c r="G108" s="144"/>
      <c r="H108" s="133">
        <f t="shared" si="3"/>
        <v>123862</v>
      </c>
      <c r="I108" s="164"/>
      <c r="J108" s="164"/>
      <c r="K108" s="164"/>
      <c r="L108" s="164"/>
      <c r="M108" s="165"/>
      <c r="N108" s="170"/>
      <c r="O108" s="170"/>
      <c r="P108" s="170"/>
      <c r="Q108" s="86"/>
    </row>
    <row r="109" spans="1:17" hidden="1" x14ac:dyDescent="0.15">
      <c r="A109" s="2"/>
      <c r="B109" s="49"/>
      <c r="C109" s="147"/>
      <c r="D109" s="48"/>
      <c r="E109" s="147"/>
      <c r="F109" s="144"/>
      <c r="G109" s="144"/>
      <c r="H109" s="133">
        <f t="shared" si="3"/>
        <v>123862</v>
      </c>
      <c r="I109" s="164"/>
      <c r="J109" s="164"/>
      <c r="K109" s="164"/>
      <c r="L109" s="164"/>
      <c r="M109" s="165"/>
      <c r="N109" s="170"/>
      <c r="O109" s="170"/>
      <c r="P109" s="170"/>
      <c r="Q109" s="86"/>
    </row>
    <row r="110" spans="1:17" hidden="1" x14ac:dyDescent="0.15">
      <c r="A110" s="2"/>
      <c r="B110" s="49"/>
      <c r="C110" s="147"/>
      <c r="D110" s="48"/>
      <c r="E110" s="147"/>
      <c r="F110" s="144"/>
      <c r="G110" s="144"/>
      <c r="H110" s="133">
        <f t="shared" si="3"/>
        <v>123862</v>
      </c>
      <c r="I110" s="164"/>
      <c r="J110" s="164"/>
      <c r="K110" s="164"/>
      <c r="L110" s="164"/>
      <c r="M110" s="165"/>
      <c r="N110" s="170"/>
      <c r="O110" s="170"/>
      <c r="P110" s="170"/>
      <c r="Q110" s="86"/>
    </row>
    <row r="111" spans="1:17" hidden="1" x14ac:dyDescent="0.15">
      <c r="A111" s="2"/>
      <c r="B111" s="49"/>
      <c r="C111" s="147"/>
      <c r="D111" s="48"/>
      <c r="E111" s="147"/>
      <c r="F111" s="144"/>
      <c r="G111" s="144"/>
      <c r="H111" s="133">
        <f t="shared" si="3"/>
        <v>123862</v>
      </c>
      <c r="I111" s="164"/>
      <c r="J111" s="164"/>
      <c r="K111" s="164"/>
      <c r="L111" s="164"/>
      <c r="M111" s="165"/>
      <c r="N111" s="170"/>
      <c r="O111" s="170"/>
      <c r="P111" s="170"/>
      <c r="Q111" s="86"/>
    </row>
    <row r="112" spans="1:17" hidden="1" x14ac:dyDescent="0.15">
      <c r="A112" s="2"/>
      <c r="B112" s="49"/>
      <c r="C112" s="147"/>
      <c r="D112" s="48"/>
      <c r="E112" s="147"/>
      <c r="F112" s="144"/>
      <c r="G112" s="144"/>
      <c r="H112" s="133">
        <f t="shared" si="3"/>
        <v>123862</v>
      </c>
      <c r="I112" s="164"/>
      <c r="J112" s="164"/>
      <c r="K112" s="164"/>
      <c r="L112" s="164"/>
      <c r="M112" s="165"/>
      <c r="N112" s="170"/>
      <c r="O112" s="170"/>
      <c r="P112" s="170"/>
      <c r="Q112" s="86"/>
    </row>
    <row r="113" spans="1:17" hidden="1" x14ac:dyDescent="0.15">
      <c r="A113" s="2"/>
      <c r="B113" s="49"/>
      <c r="C113" s="147"/>
      <c r="D113" s="48"/>
      <c r="E113" s="147"/>
      <c r="F113" s="144"/>
      <c r="G113" s="144"/>
      <c r="H113" s="133">
        <f t="shared" si="3"/>
        <v>123862</v>
      </c>
      <c r="I113" s="164"/>
      <c r="J113" s="164"/>
      <c r="K113" s="164"/>
      <c r="L113" s="164"/>
      <c r="M113" s="165"/>
      <c r="N113" s="170"/>
      <c r="O113" s="170"/>
      <c r="P113" s="170"/>
      <c r="Q113" s="86"/>
    </row>
    <row r="114" spans="1:17" hidden="1" x14ac:dyDescent="0.15">
      <c r="A114" s="2"/>
      <c r="B114" s="49"/>
      <c r="C114" s="147"/>
      <c r="D114" s="48"/>
      <c r="E114" s="147"/>
      <c r="F114" s="144"/>
      <c r="G114" s="144"/>
      <c r="H114" s="133">
        <f t="shared" si="3"/>
        <v>123862</v>
      </c>
      <c r="I114" s="164"/>
      <c r="J114" s="164"/>
      <c r="K114" s="164"/>
      <c r="L114" s="164"/>
      <c r="M114" s="165"/>
      <c r="N114" s="170"/>
      <c r="O114" s="170"/>
      <c r="P114" s="170"/>
      <c r="Q114" s="86"/>
    </row>
    <row r="115" spans="1:17" hidden="1" x14ac:dyDescent="0.15">
      <c r="A115" s="2"/>
      <c r="B115" s="49"/>
      <c r="C115" s="147"/>
      <c r="D115" s="48"/>
      <c r="E115" s="147"/>
      <c r="F115" s="144"/>
      <c r="G115" s="144"/>
      <c r="H115" s="133">
        <f t="shared" si="3"/>
        <v>123862</v>
      </c>
      <c r="I115" s="164"/>
      <c r="J115" s="164"/>
      <c r="K115" s="164"/>
      <c r="L115" s="164"/>
      <c r="M115" s="165"/>
      <c r="N115" s="170"/>
      <c r="O115" s="170"/>
      <c r="P115" s="170"/>
      <c r="Q115" s="86"/>
    </row>
    <row r="116" spans="1:17" hidden="1" x14ac:dyDescent="0.15">
      <c r="A116" s="2"/>
      <c r="B116" s="49"/>
      <c r="C116" s="147"/>
      <c r="D116" s="48"/>
      <c r="E116" s="147"/>
      <c r="F116" s="144"/>
      <c r="G116" s="144"/>
      <c r="H116" s="133">
        <f t="shared" si="3"/>
        <v>123862</v>
      </c>
      <c r="I116" s="164"/>
      <c r="J116" s="164"/>
      <c r="K116" s="164"/>
      <c r="L116" s="164"/>
      <c r="M116" s="165"/>
      <c r="N116" s="170"/>
      <c r="O116" s="170"/>
      <c r="P116" s="170"/>
      <c r="Q116" s="86"/>
    </row>
    <row r="117" spans="1:17" hidden="1" x14ac:dyDescent="0.15">
      <c r="A117" s="2"/>
      <c r="B117" s="49"/>
      <c r="C117" s="147"/>
      <c r="D117" s="48"/>
      <c r="E117" s="147"/>
      <c r="F117" s="144"/>
      <c r="G117" s="144"/>
      <c r="H117" s="133">
        <f t="shared" si="3"/>
        <v>123862</v>
      </c>
      <c r="I117" s="164"/>
      <c r="J117" s="164"/>
      <c r="K117" s="164"/>
      <c r="L117" s="164"/>
      <c r="M117" s="165"/>
      <c r="N117" s="170"/>
      <c r="O117" s="170"/>
      <c r="P117" s="170"/>
      <c r="Q117" s="86"/>
    </row>
    <row r="118" spans="1:17" hidden="1" x14ac:dyDescent="0.15">
      <c r="A118" s="2"/>
      <c r="B118" s="49"/>
      <c r="C118" s="147"/>
      <c r="D118" s="48"/>
      <c r="E118" s="147"/>
      <c r="F118" s="144"/>
      <c r="G118" s="144"/>
      <c r="H118" s="133">
        <f t="shared" si="3"/>
        <v>123862</v>
      </c>
      <c r="I118" s="164"/>
      <c r="J118" s="164"/>
      <c r="K118" s="164"/>
      <c r="L118" s="164"/>
      <c r="M118" s="165"/>
      <c r="N118" s="170"/>
      <c r="O118" s="170"/>
      <c r="P118" s="170"/>
      <c r="Q118" s="86"/>
    </row>
    <row r="119" spans="1:17" hidden="1" x14ac:dyDescent="0.15">
      <c r="A119" s="2"/>
      <c r="B119" s="49"/>
      <c r="C119" s="147"/>
      <c r="D119" s="48"/>
      <c r="E119" s="147"/>
      <c r="F119" s="144"/>
      <c r="G119" s="144"/>
      <c r="H119" s="133">
        <f t="shared" si="3"/>
        <v>123862</v>
      </c>
      <c r="I119" s="164"/>
      <c r="J119" s="164"/>
      <c r="K119" s="164"/>
      <c r="L119" s="164"/>
      <c r="M119" s="165"/>
      <c r="N119" s="170"/>
      <c r="O119" s="170"/>
      <c r="P119" s="170"/>
      <c r="Q119" s="86"/>
    </row>
    <row r="120" spans="1:17" hidden="1" x14ac:dyDescent="0.15">
      <c r="A120" s="2"/>
      <c r="B120" s="49"/>
      <c r="C120" s="147"/>
      <c r="D120" s="48"/>
      <c r="E120" s="147"/>
      <c r="F120" s="144"/>
      <c r="G120" s="144"/>
      <c r="H120" s="133">
        <f t="shared" si="3"/>
        <v>123862</v>
      </c>
      <c r="I120" s="164"/>
      <c r="J120" s="164"/>
      <c r="K120" s="164"/>
      <c r="L120" s="164"/>
      <c r="M120" s="165"/>
      <c r="N120" s="170"/>
      <c r="O120" s="170"/>
      <c r="P120" s="170"/>
      <c r="Q120" s="86"/>
    </row>
    <row r="121" spans="1:17" hidden="1" x14ac:dyDescent="0.15">
      <c r="A121" s="2"/>
      <c r="B121" s="49"/>
      <c r="C121" s="147"/>
      <c r="D121" s="48"/>
      <c r="E121" s="147"/>
      <c r="F121" s="144"/>
      <c r="G121" s="144"/>
      <c r="H121" s="133">
        <f t="shared" si="3"/>
        <v>123862</v>
      </c>
      <c r="I121" s="164"/>
      <c r="J121" s="164"/>
      <c r="K121" s="164"/>
      <c r="L121" s="164"/>
      <c r="M121" s="165"/>
      <c r="N121" s="170"/>
      <c r="O121" s="170"/>
      <c r="P121" s="170"/>
      <c r="Q121" s="86"/>
    </row>
    <row r="122" spans="1:17" hidden="1" x14ac:dyDescent="0.15">
      <c r="A122" s="2"/>
      <c r="B122" s="49"/>
      <c r="C122" s="147"/>
      <c r="D122" s="48"/>
      <c r="E122" s="147"/>
      <c r="F122" s="144"/>
      <c r="G122" s="144"/>
      <c r="H122" s="133">
        <f t="shared" si="3"/>
        <v>123862</v>
      </c>
      <c r="I122" s="164"/>
      <c r="J122" s="164"/>
      <c r="K122" s="164"/>
      <c r="L122" s="164"/>
      <c r="M122" s="165"/>
      <c r="N122" s="170"/>
      <c r="O122" s="170"/>
      <c r="P122" s="170"/>
      <c r="Q122" s="86"/>
    </row>
    <row r="123" spans="1:17" hidden="1" x14ac:dyDescent="0.15">
      <c r="A123" s="2"/>
      <c r="B123" s="49"/>
      <c r="C123" s="147"/>
      <c r="D123" s="48"/>
      <c r="E123" s="147"/>
      <c r="F123" s="144"/>
      <c r="G123" s="144"/>
      <c r="H123" s="133">
        <f t="shared" si="3"/>
        <v>123862</v>
      </c>
      <c r="I123" s="164"/>
      <c r="J123" s="164"/>
      <c r="K123" s="164"/>
      <c r="L123" s="164"/>
      <c r="M123" s="165"/>
      <c r="N123" s="170"/>
      <c r="O123" s="170"/>
      <c r="P123" s="170"/>
      <c r="Q123" s="86"/>
    </row>
    <row r="124" spans="1:17" hidden="1" x14ac:dyDescent="0.15">
      <c r="A124" s="2"/>
      <c r="B124" s="49"/>
      <c r="C124" s="147"/>
      <c r="D124" s="48"/>
      <c r="E124" s="147"/>
      <c r="F124" s="144"/>
      <c r="G124" s="144"/>
      <c r="H124" s="133">
        <f t="shared" si="3"/>
        <v>123862</v>
      </c>
      <c r="I124" s="164"/>
      <c r="J124" s="164"/>
      <c r="K124" s="164"/>
      <c r="L124" s="164"/>
      <c r="M124" s="165"/>
      <c r="N124" s="170"/>
      <c r="O124" s="170"/>
      <c r="P124" s="170"/>
      <c r="Q124" s="86"/>
    </row>
    <row r="125" spans="1:17" hidden="1" x14ac:dyDescent="0.15">
      <c r="A125" s="2"/>
      <c r="B125" s="49"/>
      <c r="C125" s="147"/>
      <c r="D125" s="48"/>
      <c r="E125" s="147"/>
      <c r="F125" s="144"/>
      <c r="G125" s="144"/>
      <c r="H125" s="133">
        <f t="shared" si="3"/>
        <v>123862</v>
      </c>
      <c r="I125" s="164"/>
      <c r="J125" s="164"/>
      <c r="K125" s="164"/>
      <c r="L125" s="164"/>
      <c r="M125" s="165"/>
      <c r="N125" s="170"/>
      <c r="O125" s="170"/>
      <c r="P125" s="170"/>
      <c r="Q125" s="86"/>
    </row>
    <row r="126" spans="1:17" hidden="1" x14ac:dyDescent="0.15">
      <c r="A126" s="2"/>
      <c r="B126" s="49"/>
      <c r="C126" s="147"/>
      <c r="D126" s="48"/>
      <c r="E126" s="147"/>
      <c r="F126" s="144"/>
      <c r="G126" s="144"/>
      <c r="H126" s="133">
        <f t="shared" si="3"/>
        <v>123862</v>
      </c>
      <c r="I126" s="164"/>
      <c r="J126" s="164"/>
      <c r="K126" s="164"/>
      <c r="L126" s="164"/>
      <c r="M126" s="165"/>
      <c r="N126" s="170"/>
      <c r="O126" s="170"/>
      <c r="P126" s="170"/>
      <c r="Q126" s="86"/>
    </row>
    <row r="127" spans="1:17" hidden="1" x14ac:dyDescent="0.15">
      <c r="A127" s="2"/>
      <c r="B127" s="49"/>
      <c r="C127" s="147"/>
      <c r="D127" s="48"/>
      <c r="E127" s="147"/>
      <c r="F127" s="144"/>
      <c r="G127" s="144"/>
      <c r="H127" s="133">
        <f t="shared" si="3"/>
        <v>123862</v>
      </c>
      <c r="I127" s="164"/>
      <c r="J127" s="164"/>
      <c r="K127" s="164"/>
      <c r="L127" s="164"/>
      <c r="M127" s="165"/>
      <c r="N127" s="170"/>
      <c r="O127" s="170"/>
      <c r="P127" s="170"/>
      <c r="Q127" s="86"/>
    </row>
    <row r="128" spans="1:17" hidden="1" x14ac:dyDescent="0.15">
      <c r="A128" s="2"/>
      <c r="B128" s="49"/>
      <c r="C128" s="147"/>
      <c r="D128" s="48"/>
      <c r="E128" s="147"/>
      <c r="F128" s="144"/>
      <c r="G128" s="144"/>
      <c r="H128" s="133">
        <f t="shared" si="3"/>
        <v>123862</v>
      </c>
      <c r="I128" s="164"/>
      <c r="J128" s="164"/>
      <c r="K128" s="164"/>
      <c r="L128" s="164"/>
      <c r="M128" s="165"/>
      <c r="N128" s="170"/>
      <c r="O128" s="170"/>
      <c r="P128" s="170"/>
      <c r="Q128" s="86"/>
    </row>
    <row r="129" spans="1:17" hidden="1" x14ac:dyDescent="0.15">
      <c r="A129" s="2"/>
      <c r="B129" s="49"/>
      <c r="C129" s="147"/>
      <c r="D129" s="48"/>
      <c r="E129" s="147"/>
      <c r="F129" s="144"/>
      <c r="G129" s="144"/>
      <c r="H129" s="133">
        <f t="shared" si="3"/>
        <v>123862</v>
      </c>
      <c r="I129" s="164"/>
      <c r="J129" s="164"/>
      <c r="K129" s="164"/>
      <c r="L129" s="164"/>
      <c r="M129" s="165"/>
      <c r="N129" s="170"/>
      <c r="O129" s="170"/>
      <c r="P129" s="170"/>
      <c r="Q129" s="86"/>
    </row>
    <row r="130" spans="1:17" hidden="1" x14ac:dyDescent="0.15">
      <c r="A130" s="2"/>
      <c r="B130" s="49"/>
      <c r="C130" s="147"/>
      <c r="D130" s="48"/>
      <c r="E130" s="147"/>
      <c r="F130" s="144"/>
      <c r="G130" s="144"/>
      <c r="H130" s="133">
        <f t="shared" si="3"/>
        <v>123862</v>
      </c>
      <c r="I130" s="164"/>
      <c r="J130" s="164"/>
      <c r="K130" s="164"/>
      <c r="L130" s="164"/>
      <c r="M130" s="165"/>
      <c r="N130" s="170"/>
      <c r="O130" s="170"/>
      <c r="P130" s="170"/>
      <c r="Q130" s="86"/>
    </row>
    <row r="131" spans="1:17" hidden="1" x14ac:dyDescent="0.15">
      <c r="A131" s="2"/>
      <c r="B131" s="49"/>
      <c r="C131" s="147"/>
      <c r="D131" s="48"/>
      <c r="E131" s="147"/>
      <c r="F131" s="144"/>
      <c r="G131" s="144"/>
      <c r="H131" s="133">
        <f t="shared" si="3"/>
        <v>123862</v>
      </c>
      <c r="I131" s="164"/>
      <c r="J131" s="164"/>
      <c r="K131" s="164"/>
      <c r="L131" s="164"/>
      <c r="M131" s="165"/>
      <c r="N131" s="170"/>
      <c r="O131" s="170"/>
      <c r="P131" s="170"/>
      <c r="Q131" s="86"/>
    </row>
    <row r="132" spans="1:17" hidden="1" x14ac:dyDescent="0.15">
      <c r="A132" s="2"/>
      <c r="B132" s="49"/>
      <c r="C132" s="147"/>
      <c r="D132" s="48"/>
      <c r="E132" s="147"/>
      <c r="F132" s="144"/>
      <c r="G132" s="144"/>
      <c r="H132" s="133">
        <f t="shared" si="3"/>
        <v>123862</v>
      </c>
      <c r="I132" s="164"/>
      <c r="J132" s="164"/>
      <c r="K132" s="164"/>
      <c r="L132" s="164"/>
      <c r="M132" s="165"/>
      <c r="N132" s="170"/>
      <c r="O132" s="170"/>
      <c r="P132" s="170"/>
      <c r="Q132" s="86"/>
    </row>
    <row r="133" spans="1:17" hidden="1" x14ac:dyDescent="0.15">
      <c r="A133" s="2"/>
      <c r="B133" s="49"/>
      <c r="C133" s="147"/>
      <c r="D133" s="48"/>
      <c r="E133" s="147"/>
      <c r="F133" s="144"/>
      <c r="G133" s="144"/>
      <c r="H133" s="133">
        <f t="shared" si="3"/>
        <v>123862</v>
      </c>
      <c r="I133" s="164"/>
      <c r="J133" s="164"/>
      <c r="K133" s="164"/>
      <c r="L133" s="164"/>
      <c r="M133" s="165"/>
      <c r="N133" s="170"/>
      <c r="O133" s="170"/>
      <c r="P133" s="170"/>
      <c r="Q133" s="86"/>
    </row>
    <row r="134" spans="1:17" hidden="1" x14ac:dyDescent="0.15">
      <c r="A134" s="2"/>
      <c r="B134" s="49"/>
      <c r="C134" s="147"/>
      <c r="D134" s="48"/>
      <c r="E134" s="147"/>
      <c r="F134" s="144"/>
      <c r="G134" s="144"/>
      <c r="H134" s="133">
        <f t="shared" si="3"/>
        <v>123862</v>
      </c>
      <c r="I134" s="164"/>
      <c r="J134" s="164"/>
      <c r="K134" s="164"/>
      <c r="L134" s="164"/>
      <c r="M134" s="165"/>
      <c r="N134" s="170"/>
      <c r="O134" s="170"/>
      <c r="P134" s="170"/>
      <c r="Q134" s="86"/>
    </row>
    <row r="135" spans="1:17" hidden="1" x14ac:dyDescent="0.15">
      <c r="A135" s="2"/>
      <c r="B135" s="49"/>
      <c r="C135" s="147"/>
      <c r="D135" s="48"/>
      <c r="E135" s="147"/>
      <c r="F135" s="144"/>
      <c r="G135" s="144"/>
      <c r="H135" s="133">
        <f t="shared" si="3"/>
        <v>123862</v>
      </c>
      <c r="I135" s="164"/>
      <c r="J135" s="164"/>
      <c r="K135" s="164"/>
      <c r="L135" s="164"/>
      <c r="M135" s="165"/>
      <c r="N135" s="170"/>
      <c r="O135" s="170"/>
      <c r="P135" s="170"/>
      <c r="Q135" s="86"/>
    </row>
    <row r="136" spans="1:17" hidden="1" x14ac:dyDescent="0.15">
      <c r="A136" s="2"/>
      <c r="B136" s="49"/>
      <c r="C136" s="147"/>
      <c r="D136" s="48"/>
      <c r="E136" s="147"/>
      <c r="F136" s="144"/>
      <c r="G136" s="144"/>
      <c r="H136" s="133">
        <f t="shared" si="3"/>
        <v>123862</v>
      </c>
      <c r="I136" s="164"/>
      <c r="J136" s="164"/>
      <c r="K136" s="164"/>
      <c r="L136" s="164"/>
      <c r="M136" s="165"/>
      <c r="N136" s="170"/>
      <c r="O136" s="170"/>
      <c r="P136" s="170"/>
      <c r="Q136" s="86"/>
    </row>
    <row r="137" spans="1:17" hidden="1" x14ac:dyDescent="0.15">
      <c r="A137" s="2"/>
      <c r="B137" s="49"/>
      <c r="C137" s="147"/>
      <c r="D137" s="48"/>
      <c r="E137" s="147"/>
      <c r="F137" s="144"/>
      <c r="G137" s="144"/>
      <c r="H137" s="133">
        <f t="shared" si="3"/>
        <v>123862</v>
      </c>
      <c r="I137" s="164"/>
      <c r="J137" s="164"/>
      <c r="K137" s="164"/>
      <c r="L137" s="164"/>
      <c r="M137" s="165"/>
      <c r="N137" s="170"/>
      <c r="O137" s="170"/>
      <c r="P137" s="170"/>
      <c r="Q137" s="86"/>
    </row>
    <row r="138" spans="1:17" hidden="1" x14ac:dyDescent="0.15">
      <c r="A138" s="2"/>
      <c r="B138" s="49"/>
      <c r="C138" s="147"/>
      <c r="D138" s="48"/>
      <c r="E138" s="147"/>
      <c r="F138" s="144"/>
      <c r="G138" s="144"/>
      <c r="H138" s="133">
        <f t="shared" si="3"/>
        <v>123862</v>
      </c>
      <c r="I138" s="164"/>
      <c r="J138" s="164"/>
      <c r="K138" s="164"/>
      <c r="L138" s="164"/>
      <c r="M138" s="165"/>
      <c r="N138" s="170"/>
      <c r="O138" s="170"/>
      <c r="P138" s="170"/>
      <c r="Q138" s="86"/>
    </row>
    <row r="139" spans="1:17" hidden="1" x14ac:dyDescent="0.15">
      <c r="A139" s="2"/>
      <c r="B139" s="49"/>
      <c r="C139" s="147"/>
      <c r="D139" s="48"/>
      <c r="E139" s="147"/>
      <c r="F139" s="144"/>
      <c r="G139" s="144"/>
      <c r="H139" s="133">
        <f t="shared" si="3"/>
        <v>123862</v>
      </c>
      <c r="I139" s="164"/>
      <c r="J139" s="164"/>
      <c r="K139" s="164"/>
      <c r="L139" s="164"/>
      <c r="M139" s="165"/>
      <c r="N139" s="170"/>
      <c r="O139" s="170"/>
      <c r="P139" s="170"/>
      <c r="Q139" s="86"/>
    </row>
    <row r="140" spans="1:17" hidden="1" x14ac:dyDescent="0.15">
      <c r="A140" s="2"/>
      <c r="B140" s="49"/>
      <c r="C140" s="147"/>
      <c r="D140" s="48"/>
      <c r="E140" s="147"/>
      <c r="F140" s="144"/>
      <c r="G140" s="144"/>
      <c r="H140" s="133">
        <f t="shared" si="3"/>
        <v>123862</v>
      </c>
      <c r="I140" s="164"/>
      <c r="J140" s="164"/>
      <c r="K140" s="164"/>
      <c r="L140" s="164"/>
      <c r="M140" s="165"/>
      <c r="N140" s="170"/>
      <c r="O140" s="170"/>
      <c r="P140" s="170"/>
      <c r="Q140" s="86"/>
    </row>
    <row r="141" spans="1:17" hidden="1" x14ac:dyDescent="0.15">
      <c r="A141" s="2"/>
      <c r="B141" s="49"/>
      <c r="C141" s="147"/>
      <c r="D141" s="48"/>
      <c r="E141" s="147"/>
      <c r="F141" s="144"/>
      <c r="G141" s="144"/>
      <c r="H141" s="133">
        <f t="shared" si="3"/>
        <v>123862</v>
      </c>
      <c r="I141" s="164"/>
      <c r="J141" s="164"/>
      <c r="K141" s="164"/>
      <c r="L141" s="164"/>
      <c r="M141" s="165"/>
      <c r="N141" s="170"/>
      <c r="O141" s="170"/>
      <c r="P141" s="170"/>
      <c r="Q141" s="86"/>
    </row>
    <row r="142" spans="1:17" hidden="1" x14ac:dyDescent="0.15">
      <c r="A142" s="2"/>
      <c r="B142" s="49"/>
      <c r="C142" s="147"/>
      <c r="D142" s="48"/>
      <c r="E142" s="147"/>
      <c r="F142" s="144"/>
      <c r="G142" s="144"/>
      <c r="H142" s="133">
        <f t="shared" si="3"/>
        <v>123862</v>
      </c>
      <c r="I142" s="164"/>
      <c r="J142" s="164"/>
      <c r="K142" s="164"/>
      <c r="L142" s="164"/>
      <c r="M142" s="165"/>
      <c r="N142" s="170"/>
      <c r="O142" s="170"/>
      <c r="P142" s="170"/>
      <c r="Q142" s="86"/>
    </row>
    <row r="143" spans="1:17" hidden="1" x14ac:dyDescent="0.15">
      <c r="A143" s="2"/>
      <c r="B143" s="49"/>
      <c r="C143" s="147"/>
      <c r="D143" s="48"/>
      <c r="E143" s="147"/>
      <c r="F143" s="144"/>
      <c r="G143" s="144"/>
      <c r="H143" s="133">
        <f t="shared" si="3"/>
        <v>123862</v>
      </c>
      <c r="I143" s="164"/>
      <c r="J143" s="164"/>
      <c r="K143" s="164"/>
      <c r="L143" s="164"/>
      <c r="M143" s="165"/>
      <c r="N143" s="170"/>
      <c r="O143" s="170"/>
      <c r="P143" s="170"/>
      <c r="Q143" s="86"/>
    </row>
    <row r="144" spans="1:17" hidden="1" x14ac:dyDescent="0.15">
      <c r="A144" s="2"/>
      <c r="B144" s="49"/>
      <c r="C144" s="147"/>
      <c r="D144" s="48"/>
      <c r="E144" s="147"/>
      <c r="F144" s="144"/>
      <c r="G144" s="144"/>
      <c r="H144" s="133">
        <f t="shared" si="3"/>
        <v>123862</v>
      </c>
      <c r="I144" s="164"/>
      <c r="J144" s="164"/>
      <c r="K144" s="164"/>
      <c r="L144" s="164"/>
      <c r="M144" s="165"/>
      <c r="N144" s="170"/>
      <c r="O144" s="170"/>
      <c r="P144" s="170"/>
      <c r="Q144" s="86"/>
    </row>
    <row r="145" spans="1:17" hidden="1" x14ac:dyDescent="0.15">
      <c r="A145" s="2"/>
      <c r="B145" s="49"/>
      <c r="C145" s="147"/>
      <c r="D145" s="48"/>
      <c r="E145" s="147"/>
      <c r="F145" s="144"/>
      <c r="G145" s="144"/>
      <c r="H145" s="133">
        <f t="shared" si="3"/>
        <v>123862</v>
      </c>
      <c r="I145" s="164"/>
      <c r="J145" s="164"/>
      <c r="K145" s="164"/>
      <c r="L145" s="164"/>
      <c r="M145" s="165"/>
      <c r="N145" s="170"/>
      <c r="O145" s="170"/>
      <c r="P145" s="170"/>
      <c r="Q145" s="86"/>
    </row>
    <row r="146" spans="1:17" hidden="1" x14ac:dyDescent="0.15">
      <c r="A146" s="2"/>
      <c r="B146" s="49"/>
      <c r="C146" s="147"/>
      <c r="D146" s="48"/>
      <c r="E146" s="147"/>
      <c r="F146" s="144"/>
      <c r="G146" s="144"/>
      <c r="H146" s="133">
        <f t="shared" si="3"/>
        <v>123862</v>
      </c>
      <c r="I146" s="164"/>
      <c r="J146" s="164"/>
      <c r="K146" s="164"/>
      <c r="L146" s="164"/>
      <c r="M146" s="165"/>
      <c r="N146" s="170"/>
      <c r="O146" s="170"/>
      <c r="P146" s="170"/>
      <c r="Q146" s="86"/>
    </row>
    <row r="147" spans="1:17" hidden="1" x14ac:dyDescent="0.15">
      <c r="A147" s="2"/>
      <c r="B147" s="49"/>
      <c r="C147" s="147"/>
      <c r="D147" s="48"/>
      <c r="E147" s="147"/>
      <c r="F147" s="144"/>
      <c r="G147" s="144"/>
      <c r="H147" s="133">
        <f t="shared" si="3"/>
        <v>123862</v>
      </c>
      <c r="I147" s="164"/>
      <c r="J147" s="164"/>
      <c r="K147" s="164"/>
      <c r="L147" s="164"/>
      <c r="M147" s="165"/>
      <c r="N147" s="170"/>
      <c r="O147" s="170"/>
      <c r="P147" s="170"/>
      <c r="Q147" s="86"/>
    </row>
    <row r="148" spans="1:17" hidden="1" x14ac:dyDescent="0.15">
      <c r="A148" s="2"/>
      <c r="B148" s="49"/>
      <c r="C148" s="147"/>
      <c r="D148" s="48"/>
      <c r="E148" s="147"/>
      <c r="F148" s="144"/>
      <c r="G148" s="144"/>
      <c r="H148" s="133">
        <f t="shared" si="3"/>
        <v>123862</v>
      </c>
      <c r="I148" s="164"/>
      <c r="J148" s="164"/>
      <c r="K148" s="164"/>
      <c r="L148" s="164"/>
      <c r="M148" s="165"/>
      <c r="N148" s="170"/>
      <c r="O148" s="170"/>
      <c r="P148" s="170"/>
      <c r="Q148" s="86"/>
    </row>
    <row r="149" spans="1:17" hidden="1" x14ac:dyDescent="0.15">
      <c r="A149" s="2"/>
      <c r="B149" s="49"/>
      <c r="C149" s="147"/>
      <c r="D149" s="48"/>
      <c r="E149" s="147"/>
      <c r="F149" s="144"/>
      <c r="G149" s="144"/>
      <c r="H149" s="133">
        <f t="shared" si="3"/>
        <v>123862</v>
      </c>
      <c r="I149" s="164"/>
      <c r="J149" s="164"/>
      <c r="K149" s="164"/>
      <c r="L149" s="164"/>
      <c r="M149" s="165"/>
      <c r="N149" s="170"/>
      <c r="O149" s="170"/>
      <c r="P149" s="170"/>
      <c r="Q149" s="86"/>
    </row>
    <row r="150" spans="1:17" hidden="1" x14ac:dyDescent="0.15">
      <c r="A150" s="2"/>
      <c r="B150" s="49"/>
      <c r="C150" s="147"/>
      <c r="D150" s="48"/>
      <c r="E150" s="147"/>
      <c r="F150" s="144"/>
      <c r="G150" s="144"/>
      <c r="H150" s="133">
        <f t="shared" si="3"/>
        <v>123862</v>
      </c>
      <c r="I150" s="164"/>
      <c r="J150" s="164"/>
      <c r="K150" s="164"/>
      <c r="L150" s="164"/>
      <c r="M150" s="165"/>
      <c r="N150" s="170"/>
      <c r="O150" s="170"/>
      <c r="P150" s="170"/>
      <c r="Q150" s="86"/>
    </row>
    <row r="151" spans="1:17" hidden="1" x14ac:dyDescent="0.15">
      <c r="A151" s="2"/>
      <c r="B151" s="49"/>
      <c r="C151" s="147"/>
      <c r="D151" s="48"/>
      <c r="E151" s="147"/>
      <c r="F151" s="144"/>
      <c r="G151" s="144"/>
      <c r="H151" s="133">
        <f t="shared" si="3"/>
        <v>123862</v>
      </c>
      <c r="I151" s="164"/>
      <c r="J151" s="164"/>
      <c r="K151" s="164"/>
      <c r="L151" s="164"/>
      <c r="M151" s="165"/>
      <c r="N151" s="170"/>
      <c r="O151" s="170"/>
      <c r="P151" s="170"/>
      <c r="Q151" s="86"/>
    </row>
    <row r="152" spans="1:17" hidden="1" x14ac:dyDescent="0.15">
      <c r="A152" s="2"/>
      <c r="B152" s="49"/>
      <c r="C152" s="147"/>
      <c r="D152" s="48"/>
      <c r="E152" s="147"/>
      <c r="F152" s="144"/>
      <c r="G152" s="144"/>
      <c r="H152" s="133">
        <f t="shared" si="3"/>
        <v>123862</v>
      </c>
      <c r="I152" s="164"/>
      <c r="J152" s="164"/>
      <c r="K152" s="164"/>
      <c r="L152" s="164"/>
      <c r="M152" s="165"/>
      <c r="N152" s="170"/>
      <c r="O152" s="170"/>
      <c r="P152" s="170"/>
      <c r="Q152" s="86"/>
    </row>
    <row r="153" spans="1:17" hidden="1" x14ac:dyDescent="0.15">
      <c r="A153" s="2"/>
      <c r="B153" s="49"/>
      <c r="C153" s="147"/>
      <c r="D153" s="48"/>
      <c r="E153" s="147"/>
      <c r="F153" s="144"/>
      <c r="G153" s="144"/>
      <c r="H153" s="133">
        <f t="shared" si="3"/>
        <v>123862</v>
      </c>
      <c r="I153" s="164"/>
      <c r="J153" s="164"/>
      <c r="K153" s="164"/>
      <c r="L153" s="164"/>
      <c r="M153" s="165"/>
      <c r="N153" s="170"/>
      <c r="O153" s="170"/>
      <c r="P153" s="170"/>
      <c r="Q153" s="86"/>
    </row>
    <row r="154" spans="1:17" hidden="1" x14ac:dyDescent="0.15">
      <c r="A154" s="2"/>
      <c r="B154" s="49"/>
      <c r="C154" s="147"/>
      <c r="D154" s="48"/>
      <c r="E154" s="147"/>
      <c r="F154" s="144"/>
      <c r="G154" s="144"/>
      <c r="H154" s="133">
        <f t="shared" si="3"/>
        <v>123862</v>
      </c>
      <c r="I154" s="164"/>
      <c r="J154" s="164"/>
      <c r="K154" s="164"/>
      <c r="L154" s="164"/>
      <c r="M154" s="165"/>
      <c r="N154" s="170"/>
      <c r="O154" s="170"/>
      <c r="P154" s="170"/>
      <c r="Q154" s="86"/>
    </row>
    <row r="155" spans="1:17" hidden="1" x14ac:dyDescent="0.15">
      <c r="A155" s="2"/>
      <c r="B155" s="49"/>
      <c r="C155" s="147"/>
      <c r="D155" s="48"/>
      <c r="E155" s="147"/>
      <c r="F155" s="144"/>
      <c r="G155" s="144"/>
      <c r="H155" s="133">
        <f t="shared" si="3"/>
        <v>123862</v>
      </c>
      <c r="I155" s="164"/>
      <c r="J155" s="164"/>
      <c r="K155" s="164"/>
      <c r="L155" s="164"/>
      <c r="M155" s="165"/>
      <c r="N155" s="170"/>
      <c r="O155" s="170"/>
      <c r="P155" s="170"/>
      <c r="Q155" s="86"/>
    </row>
    <row r="156" spans="1:17" hidden="1" x14ac:dyDescent="0.15">
      <c r="A156" s="2"/>
      <c r="B156" s="49"/>
      <c r="C156" s="147"/>
      <c r="D156" s="48"/>
      <c r="E156" s="147"/>
      <c r="F156" s="144"/>
      <c r="G156" s="144"/>
      <c r="H156" s="133">
        <f t="shared" si="3"/>
        <v>123862</v>
      </c>
      <c r="I156" s="164"/>
      <c r="J156" s="164"/>
      <c r="K156" s="164"/>
      <c r="L156" s="164"/>
      <c r="M156" s="165"/>
      <c r="N156" s="170"/>
      <c r="O156" s="170"/>
      <c r="P156" s="170"/>
      <c r="Q156" s="86"/>
    </row>
    <row r="157" spans="1:17" hidden="1" x14ac:dyDescent="0.15">
      <c r="A157" s="2"/>
      <c r="B157" s="49"/>
      <c r="C157" s="147"/>
      <c r="D157" s="48"/>
      <c r="E157" s="147"/>
      <c r="F157" s="144"/>
      <c r="G157" s="144"/>
      <c r="H157" s="133">
        <f t="shared" si="3"/>
        <v>123862</v>
      </c>
      <c r="I157" s="164"/>
      <c r="J157" s="164"/>
      <c r="K157" s="164"/>
      <c r="L157" s="164"/>
      <c r="M157" s="165"/>
      <c r="N157" s="170"/>
      <c r="O157" s="170"/>
      <c r="P157" s="170"/>
      <c r="Q157" s="86"/>
    </row>
    <row r="158" spans="1:17" hidden="1" x14ac:dyDescent="0.15">
      <c r="A158" s="2"/>
      <c r="B158" s="49"/>
      <c r="C158" s="147"/>
      <c r="D158" s="48"/>
      <c r="E158" s="147"/>
      <c r="F158" s="144"/>
      <c r="G158" s="144"/>
      <c r="H158" s="133">
        <f t="shared" si="3"/>
        <v>123862</v>
      </c>
      <c r="I158" s="164"/>
      <c r="J158" s="164"/>
      <c r="K158" s="164"/>
      <c r="L158" s="164"/>
      <c r="M158" s="165"/>
      <c r="N158" s="170"/>
      <c r="O158" s="170"/>
      <c r="P158" s="170"/>
      <c r="Q158" s="86"/>
    </row>
    <row r="159" spans="1:17" hidden="1" x14ac:dyDescent="0.15">
      <c r="A159" s="2"/>
      <c r="B159" s="49"/>
      <c r="C159" s="147"/>
      <c r="D159" s="48"/>
      <c r="E159" s="147"/>
      <c r="F159" s="144"/>
      <c r="G159" s="144"/>
      <c r="H159" s="133">
        <f t="shared" si="3"/>
        <v>123862</v>
      </c>
      <c r="I159" s="164"/>
      <c r="J159" s="164"/>
      <c r="K159" s="164"/>
      <c r="L159" s="164"/>
      <c r="M159" s="165"/>
      <c r="N159" s="170"/>
      <c r="O159" s="170"/>
      <c r="P159" s="170"/>
      <c r="Q159" s="86"/>
    </row>
    <row r="160" spans="1:17" hidden="1" x14ac:dyDescent="0.15">
      <c r="A160" s="2"/>
      <c r="B160" s="49"/>
      <c r="C160" s="147"/>
      <c r="D160" s="48"/>
      <c r="E160" s="147"/>
      <c r="F160" s="144"/>
      <c r="G160" s="144"/>
      <c r="H160" s="133">
        <f t="shared" ref="H160:H213" si="4">H159+C140-E160</f>
        <v>123862</v>
      </c>
      <c r="I160" s="164"/>
      <c r="J160" s="164"/>
      <c r="K160" s="164"/>
      <c r="L160" s="164"/>
      <c r="M160" s="165"/>
      <c r="N160" s="170"/>
      <c r="O160" s="170"/>
      <c r="P160" s="170"/>
      <c r="Q160" s="86"/>
    </row>
    <row r="161" spans="1:17" hidden="1" x14ac:dyDescent="0.15">
      <c r="A161" s="2"/>
      <c r="B161" s="49"/>
      <c r="C161" s="147"/>
      <c r="D161" s="48"/>
      <c r="E161" s="147"/>
      <c r="F161" s="144"/>
      <c r="G161" s="144"/>
      <c r="H161" s="133">
        <f t="shared" si="4"/>
        <v>123862</v>
      </c>
      <c r="I161" s="164"/>
      <c r="J161" s="164"/>
      <c r="K161" s="164"/>
      <c r="L161" s="164"/>
      <c r="M161" s="165"/>
      <c r="N161" s="170"/>
      <c r="O161" s="170"/>
      <c r="P161" s="170"/>
      <c r="Q161" s="86"/>
    </row>
    <row r="162" spans="1:17" hidden="1" x14ac:dyDescent="0.15">
      <c r="A162" s="2"/>
      <c r="B162" s="49"/>
      <c r="C162" s="147"/>
      <c r="D162" s="48"/>
      <c r="E162" s="147"/>
      <c r="F162" s="144"/>
      <c r="G162" s="144"/>
      <c r="H162" s="133">
        <f t="shared" si="4"/>
        <v>123862</v>
      </c>
      <c r="I162" s="164"/>
      <c r="J162" s="164"/>
      <c r="K162" s="164"/>
      <c r="L162" s="164"/>
      <c r="M162" s="165"/>
      <c r="N162" s="170"/>
      <c r="O162" s="170"/>
      <c r="P162" s="170"/>
      <c r="Q162" s="86"/>
    </row>
    <row r="163" spans="1:17" hidden="1" x14ac:dyDescent="0.15">
      <c r="A163" s="2"/>
      <c r="B163" s="49"/>
      <c r="C163" s="147"/>
      <c r="D163" s="48"/>
      <c r="E163" s="147"/>
      <c r="F163" s="144"/>
      <c r="G163" s="144"/>
      <c r="H163" s="133">
        <f t="shared" si="4"/>
        <v>123862</v>
      </c>
      <c r="I163" s="164"/>
      <c r="J163" s="164"/>
      <c r="K163" s="164"/>
      <c r="L163" s="164"/>
      <c r="M163" s="165"/>
      <c r="N163" s="170"/>
      <c r="O163" s="170"/>
      <c r="P163" s="170"/>
      <c r="Q163" s="86"/>
    </row>
    <row r="164" spans="1:17" hidden="1" x14ac:dyDescent="0.15">
      <c r="A164" s="2"/>
      <c r="B164" s="49"/>
      <c r="C164" s="147"/>
      <c r="D164" s="48"/>
      <c r="E164" s="147"/>
      <c r="F164" s="144"/>
      <c r="G164" s="144"/>
      <c r="H164" s="133">
        <f t="shared" si="4"/>
        <v>123862</v>
      </c>
      <c r="I164" s="164"/>
      <c r="J164" s="164"/>
      <c r="K164" s="164"/>
      <c r="L164" s="164"/>
      <c r="M164" s="165"/>
      <c r="N164" s="170"/>
      <c r="O164" s="170"/>
      <c r="P164" s="170"/>
      <c r="Q164" s="86"/>
    </row>
    <row r="165" spans="1:17" hidden="1" x14ac:dyDescent="0.15">
      <c r="A165" s="2"/>
      <c r="B165" s="49"/>
      <c r="C165" s="147"/>
      <c r="D165" s="48"/>
      <c r="E165" s="147"/>
      <c r="F165" s="144"/>
      <c r="G165" s="144"/>
      <c r="H165" s="133">
        <f t="shared" si="4"/>
        <v>123862</v>
      </c>
      <c r="I165" s="164"/>
      <c r="J165" s="164"/>
      <c r="K165" s="164"/>
      <c r="L165" s="164"/>
      <c r="M165" s="165"/>
      <c r="N165" s="170"/>
      <c r="O165" s="170"/>
      <c r="P165" s="170"/>
      <c r="Q165" s="86"/>
    </row>
    <row r="166" spans="1:17" hidden="1" x14ac:dyDescent="0.15">
      <c r="A166" s="2"/>
      <c r="B166" s="49"/>
      <c r="C166" s="147"/>
      <c r="D166" s="48"/>
      <c r="E166" s="147"/>
      <c r="F166" s="144"/>
      <c r="G166" s="144"/>
      <c r="H166" s="133">
        <f t="shared" si="4"/>
        <v>123862</v>
      </c>
      <c r="I166" s="164"/>
      <c r="J166" s="164"/>
      <c r="K166" s="164"/>
      <c r="L166" s="164"/>
      <c r="M166" s="165"/>
      <c r="N166" s="170"/>
      <c r="O166" s="170"/>
      <c r="P166" s="170"/>
      <c r="Q166" s="86"/>
    </row>
    <row r="167" spans="1:17" hidden="1" x14ac:dyDescent="0.15">
      <c r="A167" s="2"/>
      <c r="B167" s="49"/>
      <c r="C167" s="147"/>
      <c r="D167" s="48"/>
      <c r="E167" s="147"/>
      <c r="F167" s="144"/>
      <c r="G167" s="144"/>
      <c r="H167" s="133">
        <f t="shared" si="4"/>
        <v>123862</v>
      </c>
      <c r="I167" s="164"/>
      <c r="J167" s="164"/>
      <c r="K167" s="164"/>
      <c r="L167" s="164"/>
      <c r="M167" s="165"/>
      <c r="N167" s="170"/>
      <c r="O167" s="170"/>
      <c r="P167" s="170"/>
      <c r="Q167" s="86"/>
    </row>
    <row r="168" spans="1:17" hidden="1" x14ac:dyDescent="0.15">
      <c r="A168" s="2"/>
      <c r="B168" s="49"/>
      <c r="C168" s="147"/>
      <c r="D168" s="48"/>
      <c r="E168" s="147"/>
      <c r="F168" s="144"/>
      <c r="G168" s="144"/>
      <c r="H168" s="133">
        <f t="shared" si="4"/>
        <v>123862</v>
      </c>
      <c r="I168" s="164"/>
      <c r="J168" s="164"/>
      <c r="K168" s="164"/>
      <c r="L168" s="164"/>
      <c r="M168" s="165"/>
      <c r="N168" s="170"/>
      <c r="O168" s="170"/>
      <c r="P168" s="170"/>
      <c r="Q168" s="86"/>
    </row>
    <row r="169" spans="1:17" hidden="1" x14ac:dyDescent="0.15">
      <c r="A169" s="2"/>
      <c r="B169" s="49"/>
      <c r="C169" s="147"/>
      <c r="D169" s="48"/>
      <c r="E169" s="147"/>
      <c r="F169" s="144"/>
      <c r="G169" s="144"/>
      <c r="H169" s="133">
        <f t="shared" si="4"/>
        <v>123862</v>
      </c>
      <c r="I169" s="164"/>
      <c r="J169" s="164"/>
      <c r="K169" s="164"/>
      <c r="L169" s="164"/>
      <c r="M169" s="165"/>
      <c r="N169" s="170"/>
      <c r="O169" s="170"/>
      <c r="P169" s="170"/>
      <c r="Q169" s="86"/>
    </row>
    <row r="170" spans="1:17" hidden="1" x14ac:dyDescent="0.15">
      <c r="A170" s="2"/>
      <c r="B170" s="49"/>
      <c r="C170" s="147"/>
      <c r="D170" s="48"/>
      <c r="E170" s="147"/>
      <c r="F170" s="144"/>
      <c r="G170" s="144"/>
      <c r="H170" s="133">
        <f t="shared" si="4"/>
        <v>123862</v>
      </c>
      <c r="I170" s="164"/>
      <c r="J170" s="164"/>
      <c r="K170" s="164"/>
      <c r="L170" s="164"/>
      <c r="M170" s="165"/>
      <c r="N170" s="170"/>
      <c r="O170" s="170"/>
      <c r="P170" s="170"/>
      <c r="Q170" s="86"/>
    </row>
    <row r="171" spans="1:17" hidden="1" x14ac:dyDescent="0.15">
      <c r="A171" s="2"/>
      <c r="B171" s="49"/>
      <c r="C171" s="147"/>
      <c r="D171" s="48"/>
      <c r="E171" s="147"/>
      <c r="F171" s="144"/>
      <c r="G171" s="144"/>
      <c r="H171" s="133">
        <f t="shared" si="4"/>
        <v>123862</v>
      </c>
      <c r="I171" s="164"/>
      <c r="J171" s="164"/>
      <c r="K171" s="164"/>
      <c r="L171" s="164"/>
      <c r="M171" s="165"/>
      <c r="N171" s="170"/>
      <c r="O171" s="170"/>
      <c r="P171" s="170"/>
      <c r="Q171" s="86"/>
    </row>
    <row r="172" spans="1:17" hidden="1" x14ac:dyDescent="0.15">
      <c r="A172" s="2"/>
      <c r="B172" s="49"/>
      <c r="C172" s="147"/>
      <c r="D172" s="48"/>
      <c r="E172" s="147"/>
      <c r="F172" s="144"/>
      <c r="G172" s="144"/>
      <c r="H172" s="133">
        <f t="shared" si="4"/>
        <v>123862</v>
      </c>
      <c r="I172" s="164"/>
      <c r="J172" s="164"/>
      <c r="K172" s="164"/>
      <c r="L172" s="164"/>
      <c r="M172" s="165"/>
      <c r="N172" s="170"/>
      <c r="O172" s="170"/>
      <c r="P172" s="170"/>
      <c r="Q172" s="86"/>
    </row>
    <row r="173" spans="1:17" hidden="1" x14ac:dyDescent="0.15">
      <c r="A173" s="2"/>
      <c r="B173" s="49"/>
      <c r="C173" s="147"/>
      <c r="D173" s="48"/>
      <c r="E173" s="147"/>
      <c r="F173" s="144"/>
      <c r="G173" s="144"/>
      <c r="H173" s="133">
        <f t="shared" si="4"/>
        <v>123862</v>
      </c>
      <c r="I173" s="164"/>
      <c r="J173" s="164"/>
      <c r="K173" s="164"/>
      <c r="L173" s="164"/>
      <c r="M173" s="165"/>
      <c r="N173" s="170"/>
      <c r="O173" s="170"/>
      <c r="P173" s="170"/>
      <c r="Q173" s="86"/>
    </row>
    <row r="174" spans="1:17" hidden="1" x14ac:dyDescent="0.15">
      <c r="A174" s="2"/>
      <c r="B174" s="49"/>
      <c r="C174" s="147"/>
      <c r="D174" s="48"/>
      <c r="E174" s="147"/>
      <c r="F174" s="144"/>
      <c r="G174" s="144"/>
      <c r="H174" s="133">
        <f t="shared" si="4"/>
        <v>123862</v>
      </c>
      <c r="I174" s="164"/>
      <c r="J174" s="164"/>
      <c r="K174" s="164"/>
      <c r="L174" s="164"/>
      <c r="M174" s="165"/>
      <c r="N174" s="170"/>
      <c r="O174" s="170"/>
      <c r="P174" s="170"/>
      <c r="Q174" s="86"/>
    </row>
    <row r="175" spans="1:17" hidden="1" x14ac:dyDescent="0.15">
      <c r="A175" s="2"/>
      <c r="B175" s="49"/>
      <c r="C175" s="147"/>
      <c r="D175" s="48"/>
      <c r="E175" s="147"/>
      <c r="F175" s="144"/>
      <c r="G175" s="144"/>
      <c r="H175" s="133">
        <f t="shared" si="4"/>
        <v>123862</v>
      </c>
      <c r="I175" s="164"/>
      <c r="J175" s="164"/>
      <c r="K175" s="164"/>
      <c r="L175" s="164"/>
      <c r="M175" s="165"/>
      <c r="N175" s="170"/>
      <c r="O175" s="170"/>
      <c r="P175" s="170"/>
      <c r="Q175" s="86"/>
    </row>
    <row r="176" spans="1:17" hidden="1" x14ac:dyDescent="0.15">
      <c r="A176" s="2"/>
      <c r="B176" s="49"/>
      <c r="C176" s="147"/>
      <c r="D176" s="48"/>
      <c r="E176" s="147"/>
      <c r="F176" s="144"/>
      <c r="G176" s="144"/>
      <c r="H176" s="133">
        <f t="shared" si="4"/>
        <v>123862</v>
      </c>
      <c r="I176" s="164"/>
      <c r="J176" s="164"/>
      <c r="K176" s="164"/>
      <c r="L176" s="164"/>
      <c r="M176" s="165"/>
      <c r="N176" s="170"/>
      <c r="O176" s="170"/>
      <c r="P176" s="170"/>
      <c r="Q176" s="86"/>
    </row>
    <row r="177" spans="1:17" hidden="1" x14ac:dyDescent="0.15">
      <c r="A177" s="2"/>
      <c r="B177" s="49"/>
      <c r="C177" s="147"/>
      <c r="D177" s="48"/>
      <c r="E177" s="147"/>
      <c r="F177" s="144"/>
      <c r="G177" s="144"/>
      <c r="H177" s="133">
        <f t="shared" si="4"/>
        <v>123862</v>
      </c>
      <c r="I177" s="164"/>
      <c r="J177" s="164"/>
      <c r="K177" s="164"/>
      <c r="L177" s="164"/>
      <c r="M177" s="165"/>
      <c r="N177" s="170"/>
      <c r="O177" s="170"/>
      <c r="P177" s="170"/>
      <c r="Q177" s="86"/>
    </row>
    <row r="178" spans="1:17" hidden="1" x14ac:dyDescent="0.15">
      <c r="A178" s="2"/>
      <c r="B178" s="49"/>
      <c r="C178" s="147"/>
      <c r="D178" s="48"/>
      <c r="E178" s="147"/>
      <c r="F178" s="144"/>
      <c r="G178" s="144"/>
      <c r="H178" s="133">
        <f t="shared" si="4"/>
        <v>123862</v>
      </c>
      <c r="I178" s="164"/>
      <c r="J178" s="164"/>
      <c r="K178" s="164"/>
      <c r="L178" s="164"/>
      <c r="M178" s="165"/>
      <c r="N178" s="170"/>
      <c r="O178" s="170"/>
      <c r="P178" s="170"/>
      <c r="Q178" s="86"/>
    </row>
    <row r="179" spans="1:17" hidden="1" x14ac:dyDescent="0.15">
      <c r="A179" s="2"/>
      <c r="B179" s="49"/>
      <c r="C179" s="147"/>
      <c r="D179" s="48"/>
      <c r="E179" s="147"/>
      <c r="F179" s="144"/>
      <c r="G179" s="144"/>
      <c r="H179" s="133">
        <f t="shared" si="4"/>
        <v>123862</v>
      </c>
      <c r="I179" s="164"/>
      <c r="J179" s="164"/>
      <c r="K179" s="164"/>
      <c r="L179" s="164"/>
      <c r="M179" s="165"/>
      <c r="N179" s="170"/>
      <c r="O179" s="170"/>
      <c r="P179" s="170"/>
      <c r="Q179" s="86"/>
    </row>
    <row r="180" spans="1:17" hidden="1" x14ac:dyDescent="0.15">
      <c r="A180" s="2"/>
      <c r="B180" s="49"/>
      <c r="C180" s="147"/>
      <c r="D180" s="48"/>
      <c r="E180" s="147"/>
      <c r="F180" s="144"/>
      <c r="G180" s="144"/>
      <c r="H180" s="133">
        <f t="shared" si="4"/>
        <v>123862</v>
      </c>
      <c r="I180" s="164"/>
      <c r="J180" s="164"/>
      <c r="K180" s="164"/>
      <c r="L180" s="164"/>
      <c r="M180" s="165"/>
      <c r="N180" s="170"/>
      <c r="O180" s="170"/>
      <c r="P180" s="170"/>
      <c r="Q180" s="86"/>
    </row>
    <row r="181" spans="1:17" hidden="1" x14ac:dyDescent="0.15">
      <c r="A181" s="2"/>
      <c r="B181" s="49"/>
      <c r="C181" s="147"/>
      <c r="D181" s="48"/>
      <c r="E181" s="147"/>
      <c r="F181" s="144"/>
      <c r="G181" s="144"/>
      <c r="H181" s="133">
        <f t="shared" si="4"/>
        <v>123862</v>
      </c>
      <c r="I181" s="164"/>
      <c r="J181" s="164"/>
      <c r="K181" s="164"/>
      <c r="L181" s="164"/>
      <c r="M181" s="165"/>
      <c r="N181" s="170"/>
      <c r="O181" s="170"/>
      <c r="P181" s="170"/>
      <c r="Q181" s="86"/>
    </row>
    <row r="182" spans="1:17" hidden="1" x14ac:dyDescent="0.15">
      <c r="A182" s="2"/>
      <c r="B182" s="49"/>
      <c r="C182" s="147"/>
      <c r="D182" s="48"/>
      <c r="E182" s="147"/>
      <c r="F182" s="144"/>
      <c r="G182" s="144"/>
      <c r="H182" s="133">
        <f t="shared" si="4"/>
        <v>123862</v>
      </c>
      <c r="I182" s="164"/>
      <c r="J182" s="164"/>
      <c r="K182" s="164"/>
      <c r="L182" s="164"/>
      <c r="M182" s="165"/>
      <c r="N182" s="170"/>
      <c r="O182" s="170"/>
      <c r="P182" s="170"/>
      <c r="Q182" s="86"/>
    </row>
    <row r="183" spans="1:17" hidden="1" x14ac:dyDescent="0.15">
      <c r="A183" s="2"/>
      <c r="B183" s="49"/>
      <c r="C183" s="147"/>
      <c r="D183" s="48"/>
      <c r="E183" s="147"/>
      <c r="F183" s="144"/>
      <c r="G183" s="144"/>
      <c r="H183" s="133">
        <f t="shared" si="4"/>
        <v>123862</v>
      </c>
      <c r="I183" s="164"/>
      <c r="J183" s="164"/>
      <c r="K183" s="164"/>
      <c r="L183" s="164"/>
      <c r="M183" s="165"/>
      <c r="N183" s="170"/>
      <c r="O183" s="170"/>
      <c r="P183" s="170"/>
      <c r="Q183" s="86"/>
    </row>
    <row r="184" spans="1:17" hidden="1" x14ac:dyDescent="0.15">
      <c r="A184" s="2"/>
      <c r="B184" s="49"/>
      <c r="C184" s="147"/>
      <c r="D184" s="48"/>
      <c r="E184" s="147"/>
      <c r="F184" s="144"/>
      <c r="G184" s="144"/>
      <c r="H184" s="133">
        <f t="shared" si="4"/>
        <v>123862</v>
      </c>
      <c r="I184" s="164"/>
      <c r="J184" s="164"/>
      <c r="K184" s="164"/>
      <c r="L184" s="164"/>
      <c r="M184" s="165"/>
      <c r="N184" s="170"/>
      <c r="O184" s="170"/>
      <c r="P184" s="170"/>
      <c r="Q184" s="86"/>
    </row>
    <row r="185" spans="1:17" hidden="1" x14ac:dyDescent="0.15">
      <c r="A185" s="2"/>
      <c r="B185" s="49"/>
      <c r="C185" s="147"/>
      <c r="D185" s="48"/>
      <c r="E185" s="147"/>
      <c r="F185" s="144"/>
      <c r="G185" s="144"/>
      <c r="H185" s="133">
        <f t="shared" si="4"/>
        <v>123862</v>
      </c>
      <c r="I185" s="164"/>
      <c r="J185" s="164"/>
      <c r="K185" s="164"/>
      <c r="L185" s="164"/>
      <c r="M185" s="165"/>
      <c r="N185" s="170"/>
      <c r="O185" s="170"/>
      <c r="P185" s="170"/>
      <c r="Q185" s="86"/>
    </row>
    <row r="186" spans="1:17" hidden="1" x14ac:dyDescent="0.15">
      <c r="A186" s="2"/>
      <c r="B186" s="49"/>
      <c r="C186" s="147"/>
      <c r="D186" s="48"/>
      <c r="E186" s="147"/>
      <c r="F186" s="144"/>
      <c r="G186" s="144"/>
      <c r="H186" s="133">
        <f t="shared" si="4"/>
        <v>123862</v>
      </c>
      <c r="I186" s="164"/>
      <c r="J186" s="164"/>
      <c r="K186" s="164"/>
      <c r="L186" s="164"/>
      <c r="M186" s="165"/>
      <c r="N186" s="170"/>
      <c r="O186" s="170"/>
      <c r="P186" s="170"/>
      <c r="Q186" s="86"/>
    </row>
    <row r="187" spans="1:17" hidden="1" x14ac:dyDescent="0.15">
      <c r="A187" s="2"/>
      <c r="B187" s="49"/>
      <c r="C187" s="147"/>
      <c r="D187" s="48"/>
      <c r="E187" s="147"/>
      <c r="F187" s="144"/>
      <c r="G187" s="144"/>
      <c r="H187" s="133">
        <f t="shared" si="4"/>
        <v>123862</v>
      </c>
      <c r="I187" s="164"/>
      <c r="J187" s="164"/>
      <c r="K187" s="164"/>
      <c r="L187" s="164"/>
      <c r="M187" s="165"/>
      <c r="N187" s="170"/>
      <c r="O187" s="170"/>
      <c r="P187" s="170"/>
      <c r="Q187" s="86"/>
    </row>
    <row r="188" spans="1:17" hidden="1" x14ac:dyDescent="0.15">
      <c r="A188" s="2"/>
      <c r="B188" s="49"/>
      <c r="C188" s="147"/>
      <c r="D188" s="48"/>
      <c r="E188" s="147"/>
      <c r="F188" s="144"/>
      <c r="G188" s="144"/>
      <c r="H188" s="133">
        <f t="shared" si="4"/>
        <v>123862</v>
      </c>
      <c r="I188" s="164"/>
      <c r="J188" s="164"/>
      <c r="K188" s="164"/>
      <c r="L188" s="164"/>
      <c r="M188" s="165"/>
      <c r="N188" s="170"/>
      <c r="O188" s="170"/>
      <c r="P188" s="170"/>
      <c r="Q188" s="86"/>
    </row>
    <row r="189" spans="1:17" hidden="1" x14ac:dyDescent="0.15">
      <c r="A189" s="2"/>
      <c r="B189" s="49"/>
      <c r="C189" s="147"/>
      <c r="D189" s="48"/>
      <c r="E189" s="147"/>
      <c r="F189" s="144"/>
      <c r="G189" s="144"/>
      <c r="H189" s="133">
        <f t="shared" si="4"/>
        <v>123862</v>
      </c>
      <c r="I189" s="164"/>
      <c r="J189" s="164"/>
      <c r="K189" s="164"/>
      <c r="L189" s="164"/>
      <c r="M189" s="165"/>
      <c r="N189" s="170"/>
      <c r="O189" s="170"/>
      <c r="P189" s="170"/>
      <c r="Q189" s="86"/>
    </row>
    <row r="190" spans="1:17" hidden="1" x14ac:dyDescent="0.15">
      <c r="A190" s="2"/>
      <c r="B190" s="49"/>
      <c r="C190" s="147"/>
      <c r="D190" s="48"/>
      <c r="E190" s="147"/>
      <c r="F190" s="144"/>
      <c r="G190" s="144"/>
      <c r="H190" s="133">
        <f t="shared" si="4"/>
        <v>123862</v>
      </c>
      <c r="I190" s="164"/>
      <c r="J190" s="164"/>
      <c r="K190" s="164"/>
      <c r="L190" s="164"/>
      <c r="M190" s="165"/>
      <c r="N190" s="170"/>
      <c r="O190" s="170"/>
      <c r="P190" s="170"/>
      <c r="Q190" s="86"/>
    </row>
    <row r="191" spans="1:17" hidden="1" x14ac:dyDescent="0.15">
      <c r="A191" s="2"/>
      <c r="B191" s="49"/>
      <c r="C191" s="147"/>
      <c r="D191" s="48"/>
      <c r="E191" s="147"/>
      <c r="F191" s="144"/>
      <c r="G191" s="144"/>
      <c r="H191" s="133">
        <f t="shared" si="4"/>
        <v>123862</v>
      </c>
      <c r="I191" s="164"/>
      <c r="J191" s="164"/>
      <c r="K191" s="164"/>
      <c r="L191" s="164"/>
      <c r="M191" s="165"/>
      <c r="N191" s="170"/>
      <c r="O191" s="170"/>
      <c r="P191" s="170"/>
      <c r="Q191" s="86"/>
    </row>
    <row r="192" spans="1:17" hidden="1" x14ac:dyDescent="0.15">
      <c r="A192" s="2"/>
      <c r="B192" s="49"/>
      <c r="C192" s="147"/>
      <c r="D192" s="48"/>
      <c r="E192" s="147"/>
      <c r="F192" s="144"/>
      <c r="G192" s="144"/>
      <c r="H192" s="133">
        <f t="shared" si="4"/>
        <v>123862</v>
      </c>
      <c r="I192" s="164"/>
      <c r="J192" s="164"/>
      <c r="K192" s="164"/>
      <c r="L192" s="164"/>
      <c r="M192" s="165"/>
      <c r="N192" s="170"/>
      <c r="O192" s="170"/>
      <c r="P192" s="170"/>
      <c r="Q192" s="86"/>
    </row>
    <row r="193" spans="1:17" hidden="1" x14ac:dyDescent="0.15">
      <c r="A193" s="2"/>
      <c r="B193" s="49"/>
      <c r="C193" s="147"/>
      <c r="D193" s="48"/>
      <c r="E193" s="147"/>
      <c r="F193" s="144"/>
      <c r="G193" s="144"/>
      <c r="H193" s="133">
        <f t="shared" si="4"/>
        <v>123862</v>
      </c>
      <c r="I193" s="164"/>
      <c r="J193" s="164"/>
      <c r="K193" s="164"/>
      <c r="L193" s="164"/>
      <c r="M193" s="165"/>
      <c r="N193" s="170"/>
      <c r="O193" s="170"/>
      <c r="P193" s="170"/>
      <c r="Q193" s="86"/>
    </row>
    <row r="194" spans="1:17" hidden="1" x14ac:dyDescent="0.15">
      <c r="A194" s="2"/>
      <c r="B194" s="49"/>
      <c r="C194" s="147"/>
      <c r="D194" s="48"/>
      <c r="E194" s="147"/>
      <c r="F194" s="144"/>
      <c r="G194" s="144"/>
      <c r="H194" s="133">
        <f t="shared" si="4"/>
        <v>123862</v>
      </c>
      <c r="I194" s="164"/>
      <c r="J194" s="164"/>
      <c r="K194" s="164"/>
      <c r="L194" s="164"/>
      <c r="M194" s="165"/>
      <c r="N194" s="170"/>
      <c r="O194" s="170"/>
      <c r="P194" s="170"/>
      <c r="Q194" s="86"/>
    </row>
    <row r="195" spans="1:17" hidden="1" x14ac:dyDescent="0.15">
      <c r="A195" s="2"/>
      <c r="B195" s="49"/>
      <c r="C195" s="147"/>
      <c r="D195" s="48"/>
      <c r="E195" s="147"/>
      <c r="F195" s="144"/>
      <c r="G195" s="144"/>
      <c r="H195" s="133">
        <f t="shared" si="4"/>
        <v>123862</v>
      </c>
      <c r="I195" s="164"/>
      <c r="J195" s="164"/>
      <c r="K195" s="164"/>
      <c r="L195" s="164"/>
      <c r="M195" s="165"/>
      <c r="N195" s="170"/>
      <c r="O195" s="170"/>
      <c r="P195" s="170"/>
      <c r="Q195" s="86"/>
    </row>
    <row r="196" spans="1:17" hidden="1" x14ac:dyDescent="0.15">
      <c r="A196" s="2"/>
      <c r="B196" s="49"/>
      <c r="C196" s="147"/>
      <c r="D196" s="48"/>
      <c r="E196" s="147"/>
      <c r="F196" s="144"/>
      <c r="G196" s="144"/>
      <c r="H196" s="133">
        <f t="shared" si="4"/>
        <v>123862</v>
      </c>
      <c r="I196" s="164"/>
      <c r="J196" s="164"/>
      <c r="K196" s="164"/>
      <c r="L196" s="164"/>
      <c r="M196" s="165"/>
      <c r="N196" s="170"/>
      <c r="O196" s="170"/>
      <c r="P196" s="170"/>
      <c r="Q196" s="86"/>
    </row>
    <row r="197" spans="1:17" hidden="1" x14ac:dyDescent="0.15">
      <c r="A197" s="2"/>
      <c r="B197" s="49"/>
      <c r="C197" s="147"/>
      <c r="D197" s="48"/>
      <c r="E197" s="147"/>
      <c r="F197" s="144"/>
      <c r="G197" s="144"/>
      <c r="H197" s="133">
        <f t="shared" si="4"/>
        <v>123862</v>
      </c>
      <c r="I197" s="164"/>
      <c r="J197" s="164"/>
      <c r="K197" s="164"/>
      <c r="L197" s="164"/>
      <c r="M197" s="165"/>
      <c r="N197" s="170"/>
      <c r="O197" s="170"/>
      <c r="P197" s="170"/>
      <c r="Q197" s="86"/>
    </row>
    <row r="198" spans="1:17" hidden="1" x14ac:dyDescent="0.15">
      <c r="A198" s="2"/>
      <c r="B198" s="49"/>
      <c r="C198" s="147"/>
      <c r="D198" s="48"/>
      <c r="E198" s="147"/>
      <c r="F198" s="144"/>
      <c r="G198" s="144"/>
      <c r="H198" s="133">
        <f t="shared" si="4"/>
        <v>123862</v>
      </c>
      <c r="I198" s="164"/>
      <c r="J198" s="164"/>
      <c r="K198" s="164"/>
      <c r="L198" s="164"/>
      <c r="M198" s="165"/>
      <c r="N198" s="170"/>
      <c r="O198" s="170"/>
      <c r="P198" s="170"/>
      <c r="Q198" s="86"/>
    </row>
    <row r="199" spans="1:17" hidden="1" x14ac:dyDescent="0.15">
      <c r="A199" s="2"/>
      <c r="B199" s="49"/>
      <c r="C199" s="147"/>
      <c r="D199" s="48"/>
      <c r="E199" s="147"/>
      <c r="F199" s="144"/>
      <c r="G199" s="144"/>
      <c r="H199" s="133">
        <f t="shared" si="4"/>
        <v>123862</v>
      </c>
      <c r="I199" s="164"/>
      <c r="J199" s="164"/>
      <c r="K199" s="164"/>
      <c r="L199" s="164"/>
      <c r="M199" s="165"/>
      <c r="N199" s="170"/>
      <c r="O199" s="170"/>
      <c r="P199" s="170"/>
      <c r="Q199" s="86"/>
    </row>
    <row r="200" spans="1:17" hidden="1" x14ac:dyDescent="0.15">
      <c r="A200" s="2"/>
      <c r="B200" s="49"/>
      <c r="C200" s="147"/>
      <c r="D200" s="48"/>
      <c r="E200" s="147"/>
      <c r="F200" s="144"/>
      <c r="G200" s="144"/>
      <c r="H200" s="133">
        <f t="shared" si="4"/>
        <v>123862</v>
      </c>
      <c r="I200" s="164"/>
      <c r="J200" s="164"/>
      <c r="K200" s="164"/>
      <c r="L200" s="164"/>
      <c r="M200" s="165"/>
      <c r="N200" s="170"/>
      <c r="O200" s="170"/>
      <c r="P200" s="170"/>
      <c r="Q200" s="86"/>
    </row>
    <row r="201" spans="1:17" hidden="1" x14ac:dyDescent="0.15">
      <c r="A201" s="2"/>
      <c r="B201" s="49"/>
      <c r="C201" s="147"/>
      <c r="D201" s="48"/>
      <c r="E201" s="147"/>
      <c r="F201" s="144"/>
      <c r="G201" s="144"/>
      <c r="H201" s="133">
        <f t="shared" si="4"/>
        <v>123862</v>
      </c>
      <c r="I201" s="164"/>
      <c r="J201" s="164"/>
      <c r="K201" s="164"/>
      <c r="L201" s="164"/>
      <c r="M201" s="165"/>
      <c r="N201" s="170"/>
      <c r="O201" s="170"/>
      <c r="P201" s="170"/>
      <c r="Q201" s="86"/>
    </row>
    <row r="202" spans="1:17" hidden="1" x14ac:dyDescent="0.15">
      <c r="A202" s="2"/>
      <c r="B202" s="49"/>
      <c r="C202" s="147"/>
      <c r="D202" s="48"/>
      <c r="E202" s="147"/>
      <c r="F202" s="144"/>
      <c r="G202" s="144"/>
      <c r="H202" s="133">
        <f t="shared" si="4"/>
        <v>123862</v>
      </c>
      <c r="I202" s="164"/>
      <c r="J202" s="164"/>
      <c r="K202" s="164"/>
      <c r="L202" s="164"/>
      <c r="M202" s="165"/>
      <c r="N202" s="170"/>
      <c r="O202" s="170"/>
      <c r="P202" s="170"/>
      <c r="Q202" s="86"/>
    </row>
    <row r="203" spans="1:17" hidden="1" x14ac:dyDescent="0.15">
      <c r="A203" s="2"/>
      <c r="B203" s="49"/>
      <c r="C203" s="147"/>
      <c r="D203" s="48"/>
      <c r="E203" s="147"/>
      <c r="F203" s="144"/>
      <c r="G203" s="144"/>
      <c r="H203" s="133">
        <f t="shared" si="4"/>
        <v>123862</v>
      </c>
      <c r="I203" s="164"/>
      <c r="J203" s="164"/>
      <c r="K203" s="164"/>
      <c r="L203" s="164"/>
      <c r="M203" s="165"/>
      <c r="N203" s="170"/>
      <c r="O203" s="170"/>
      <c r="P203" s="170"/>
      <c r="Q203" s="86"/>
    </row>
    <row r="204" spans="1:17" hidden="1" x14ac:dyDescent="0.15">
      <c r="A204" s="2"/>
      <c r="B204" s="49"/>
      <c r="C204" s="147"/>
      <c r="D204" s="48"/>
      <c r="E204" s="147"/>
      <c r="F204" s="144"/>
      <c r="G204" s="144"/>
      <c r="H204" s="133">
        <f t="shared" si="4"/>
        <v>123862</v>
      </c>
      <c r="I204" s="164"/>
      <c r="J204" s="164"/>
      <c r="K204" s="164"/>
      <c r="L204" s="164"/>
      <c r="M204" s="165"/>
      <c r="N204" s="170"/>
      <c r="O204" s="170"/>
      <c r="P204" s="170"/>
      <c r="Q204" s="86"/>
    </row>
    <row r="205" spans="1:17" hidden="1" x14ac:dyDescent="0.15">
      <c r="A205" s="2"/>
      <c r="B205" s="49"/>
      <c r="C205" s="147"/>
      <c r="D205" s="48"/>
      <c r="E205" s="147"/>
      <c r="F205" s="144"/>
      <c r="G205" s="144"/>
      <c r="H205" s="133">
        <f t="shared" si="4"/>
        <v>123862</v>
      </c>
      <c r="I205" s="164"/>
      <c r="J205" s="164"/>
      <c r="K205" s="164"/>
      <c r="L205" s="164"/>
      <c r="M205" s="165"/>
      <c r="N205" s="170"/>
      <c r="O205" s="170"/>
      <c r="P205" s="170"/>
      <c r="Q205" s="86"/>
    </row>
    <row r="206" spans="1:17" hidden="1" x14ac:dyDescent="0.15">
      <c r="A206" s="2"/>
      <c r="B206" s="49"/>
      <c r="C206" s="147"/>
      <c r="D206" s="48"/>
      <c r="E206" s="147"/>
      <c r="F206" s="144"/>
      <c r="G206" s="144"/>
      <c r="H206" s="133">
        <f t="shared" si="4"/>
        <v>123862</v>
      </c>
      <c r="I206" s="164"/>
      <c r="J206" s="164"/>
      <c r="K206" s="164"/>
      <c r="L206" s="164"/>
      <c r="M206" s="165"/>
      <c r="N206" s="170"/>
      <c r="O206" s="170"/>
      <c r="P206" s="170"/>
      <c r="Q206" s="86"/>
    </row>
    <row r="207" spans="1:17" hidden="1" x14ac:dyDescent="0.15">
      <c r="A207" s="2"/>
      <c r="B207" s="49"/>
      <c r="C207" s="147"/>
      <c r="D207" s="48"/>
      <c r="E207" s="147"/>
      <c r="F207" s="144"/>
      <c r="G207" s="144"/>
      <c r="H207" s="133">
        <f t="shared" si="4"/>
        <v>123862</v>
      </c>
      <c r="I207" s="164"/>
      <c r="J207" s="164"/>
      <c r="K207" s="164"/>
      <c r="L207" s="164"/>
      <c r="M207" s="165"/>
      <c r="N207" s="170"/>
      <c r="O207" s="170"/>
      <c r="P207" s="170"/>
      <c r="Q207" s="86"/>
    </row>
    <row r="208" spans="1:17" hidden="1" x14ac:dyDescent="0.15">
      <c r="A208" s="2"/>
      <c r="B208" s="49"/>
      <c r="C208" s="147"/>
      <c r="D208" s="48"/>
      <c r="E208" s="147"/>
      <c r="F208" s="144"/>
      <c r="G208" s="144"/>
      <c r="H208" s="133">
        <f t="shared" si="4"/>
        <v>123862</v>
      </c>
      <c r="I208" s="164"/>
      <c r="J208" s="164"/>
      <c r="K208" s="164"/>
      <c r="L208" s="164"/>
      <c r="M208" s="165"/>
      <c r="N208" s="170"/>
      <c r="O208" s="170"/>
      <c r="P208" s="170"/>
      <c r="Q208" s="86"/>
    </row>
    <row r="209" spans="1:17" hidden="1" x14ac:dyDescent="0.15">
      <c r="A209" s="2"/>
      <c r="B209" s="49"/>
      <c r="C209" s="147"/>
      <c r="D209" s="48"/>
      <c r="E209" s="147"/>
      <c r="F209" s="144"/>
      <c r="G209" s="144"/>
      <c r="H209" s="133">
        <f t="shared" si="4"/>
        <v>123862</v>
      </c>
      <c r="I209" s="164"/>
      <c r="J209" s="164"/>
      <c r="K209" s="164"/>
      <c r="L209" s="164"/>
      <c r="M209" s="165"/>
      <c r="N209" s="170"/>
      <c r="O209" s="170"/>
      <c r="P209" s="170"/>
      <c r="Q209" s="86"/>
    </row>
    <row r="210" spans="1:17" hidden="1" x14ac:dyDescent="0.15">
      <c r="A210" s="2"/>
      <c r="B210" s="49"/>
      <c r="C210" s="147"/>
      <c r="D210" s="48"/>
      <c r="E210" s="147"/>
      <c r="F210" s="144"/>
      <c r="G210" s="144"/>
      <c r="H210" s="133">
        <f t="shared" si="4"/>
        <v>123862</v>
      </c>
      <c r="I210" s="164"/>
      <c r="J210" s="164"/>
      <c r="K210" s="164"/>
      <c r="L210" s="164"/>
      <c r="M210" s="165"/>
      <c r="N210" s="170"/>
      <c r="O210" s="170"/>
      <c r="P210" s="170"/>
      <c r="Q210" s="86"/>
    </row>
    <row r="211" spans="1:17" hidden="1" x14ac:dyDescent="0.15">
      <c r="A211" s="2"/>
      <c r="B211" s="49"/>
      <c r="C211" s="147"/>
      <c r="D211" s="48"/>
      <c r="E211" s="147"/>
      <c r="F211" s="144"/>
      <c r="G211" s="144"/>
      <c r="H211" s="133">
        <f t="shared" si="4"/>
        <v>123862</v>
      </c>
      <c r="I211" s="164"/>
      <c r="J211" s="164"/>
      <c r="K211" s="164"/>
      <c r="L211" s="164"/>
      <c r="M211" s="165"/>
      <c r="N211" s="170"/>
      <c r="O211" s="170"/>
      <c r="P211" s="170"/>
      <c r="Q211" s="86"/>
    </row>
    <row r="212" spans="1:17" hidden="1" x14ac:dyDescent="0.15">
      <c r="A212" s="2"/>
      <c r="B212" s="49"/>
      <c r="C212" s="147"/>
      <c r="D212" s="48"/>
      <c r="E212" s="147"/>
      <c r="F212" s="144"/>
      <c r="G212" s="144"/>
      <c r="H212" s="133">
        <f t="shared" si="4"/>
        <v>123862</v>
      </c>
      <c r="I212" s="164"/>
      <c r="J212" s="164"/>
      <c r="K212" s="164"/>
      <c r="L212" s="164"/>
      <c r="M212" s="165"/>
      <c r="N212" s="170"/>
      <c r="O212" s="170"/>
      <c r="P212" s="170"/>
    </row>
    <row r="213" spans="1:17" ht="14.25" thickBot="1" x14ac:dyDescent="0.2">
      <c r="A213" s="4"/>
      <c r="B213" s="50"/>
      <c r="C213" s="148"/>
      <c r="D213" s="142"/>
      <c r="E213" s="148"/>
      <c r="F213" s="145"/>
      <c r="G213" s="145"/>
      <c r="H213" s="133">
        <f t="shared" si="4"/>
        <v>123862</v>
      </c>
      <c r="I213" s="164"/>
      <c r="J213" s="164"/>
      <c r="K213" s="164"/>
      <c r="L213" s="164"/>
      <c r="M213" s="165"/>
      <c r="N213" s="170"/>
      <c r="O213" s="170"/>
      <c r="P213" s="170"/>
    </row>
    <row r="214" spans="1:17" ht="14.25" thickBot="1" x14ac:dyDescent="0.2">
      <c r="A214" s="152" t="s">
        <v>7</v>
      </c>
      <c r="B214" s="201"/>
      <c r="C214" s="149">
        <f>SUM(C11:C213)</f>
        <v>250032</v>
      </c>
      <c r="D214" s="202"/>
      <c r="E214" s="149">
        <f>SUM(E11:E213)</f>
        <v>136170</v>
      </c>
      <c r="F214" s="203"/>
      <c r="G214" s="204"/>
      <c r="H214" s="134">
        <f>H213</f>
        <v>123862</v>
      </c>
      <c r="I214" s="205"/>
      <c r="J214" s="205"/>
      <c r="K214" s="205"/>
      <c r="L214" s="205"/>
      <c r="M214" s="86"/>
      <c r="N214" s="86"/>
      <c r="O214" s="86"/>
      <c r="P214" s="86"/>
    </row>
    <row r="215" spans="1:17" x14ac:dyDescent="0.15">
      <c r="G215" s="184"/>
      <c r="I215" s="86"/>
      <c r="J215" s="86"/>
      <c r="K215" s="86"/>
      <c r="L215" s="86"/>
    </row>
  </sheetData>
  <sheetProtection selectLockedCells="1"/>
  <mergeCells count="2">
    <mergeCell ref="A1:B2"/>
    <mergeCell ref="A8:B9"/>
  </mergeCells>
  <phoneticPr fontId="2"/>
  <conditionalFormatting sqref="R13:V13 R15:V15 R17:V17 R19:V19 R21:V21 R23:V23">
    <cfRule type="cellIs" dxfId="25" priority="2" operator="greaterThan">
      <formula>0</formula>
    </cfRule>
  </conditionalFormatting>
  <conditionalFormatting sqref="R40:V40 R38:V38 R36:V36 R34:V34 R32:V32 R30:V30">
    <cfRule type="cellIs" dxfId="24"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項目!$D$2:$D$31</xm:f>
          </x14:formula1>
          <xm:sqref>F18:F213</xm:sqref>
        </x14:dataValidation>
        <x14:dataValidation type="list" allowBlank="1" showInputMessage="1" showErrorMessage="1">
          <x14:formula1>
            <xm:f>項目!$B$2:$B$31</xm:f>
          </x14:formula1>
          <xm:sqref>D20:D213</xm:sqref>
        </x14:dataValidation>
        <x14:dataValidation type="list" allowBlank="1" showInputMessage="1" showErrorMessage="1">
          <x14:formula1>
            <xm:f>目的!$A$2:$A$12</xm:f>
          </x14:formula1>
          <xm:sqref>G11:G213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C000"/>
    <pageSetUpPr fitToPage="1"/>
  </sheetPr>
  <dimension ref="A1:O57"/>
  <sheetViews>
    <sheetView tabSelected="1" zoomScale="75" zoomScaleNormal="75" workbookViewId="0">
      <selection activeCell="I18" sqref="I18"/>
    </sheetView>
  </sheetViews>
  <sheetFormatPr defaultRowHeight="13.5" x14ac:dyDescent="0.15"/>
  <cols>
    <col min="1" max="1" width="37.625" style="13" customWidth="1"/>
    <col min="2" max="3" width="13.75" style="13" customWidth="1"/>
    <col min="4" max="6" width="15" style="13" customWidth="1"/>
    <col min="7" max="7" width="23" style="13" customWidth="1"/>
    <col min="8" max="8" width="4.375" style="13" customWidth="1"/>
    <col min="9" max="9" width="37.625" style="13" customWidth="1"/>
    <col min="10" max="11" width="13.75" style="13" customWidth="1"/>
    <col min="12" max="14" width="14.875" style="13" customWidth="1"/>
    <col min="15" max="15" width="23" style="13" customWidth="1"/>
    <col min="16" max="259" width="9" style="13"/>
    <col min="260" max="260" width="37.625" style="13" customWidth="1"/>
    <col min="261" max="261" width="13.75" style="13" bestFit="1" customWidth="1"/>
    <col min="262" max="262" width="10.125" style="13" bestFit="1" customWidth="1"/>
    <col min="263" max="263" width="11.875" style="13" bestFit="1" customWidth="1"/>
    <col min="264" max="264" width="23" style="13" customWidth="1"/>
    <col min="265" max="265" width="13" style="13" bestFit="1" customWidth="1"/>
    <col min="266" max="266" width="11.875" style="13" bestFit="1" customWidth="1"/>
    <col min="267" max="267" width="11" style="13" bestFit="1" customWidth="1"/>
    <col min="268" max="515" width="9" style="13"/>
    <col min="516" max="516" width="37.625" style="13" customWidth="1"/>
    <col min="517" max="517" width="13.75" style="13" bestFit="1" customWidth="1"/>
    <col min="518" max="518" width="10.125" style="13" bestFit="1" customWidth="1"/>
    <col min="519" max="519" width="11.875" style="13" bestFit="1" customWidth="1"/>
    <col min="520" max="520" width="23" style="13" customWidth="1"/>
    <col min="521" max="521" width="13" style="13" bestFit="1" customWidth="1"/>
    <col min="522" max="522" width="11.875" style="13" bestFit="1" customWidth="1"/>
    <col min="523" max="523" width="11" style="13" bestFit="1" customWidth="1"/>
    <col min="524" max="771" width="9" style="13"/>
    <col min="772" max="772" width="37.625" style="13" customWidth="1"/>
    <col min="773" max="773" width="13.75" style="13" bestFit="1" customWidth="1"/>
    <col min="774" max="774" width="10.125" style="13" bestFit="1" customWidth="1"/>
    <col min="775" max="775" width="11.875" style="13" bestFit="1" customWidth="1"/>
    <col min="776" max="776" width="23" style="13" customWidth="1"/>
    <col min="777" max="777" width="13" style="13" bestFit="1" customWidth="1"/>
    <col min="778" max="778" width="11.875" style="13" bestFit="1" customWidth="1"/>
    <col min="779" max="779" width="11" style="13" bestFit="1" customWidth="1"/>
    <col min="780" max="1027" width="9" style="13"/>
    <col min="1028" max="1028" width="37.625" style="13" customWidth="1"/>
    <col min="1029" max="1029" width="13.75" style="13" bestFit="1" customWidth="1"/>
    <col min="1030" max="1030" width="10.125" style="13" bestFit="1" customWidth="1"/>
    <col min="1031" max="1031" width="11.875" style="13" bestFit="1" customWidth="1"/>
    <col min="1032" max="1032" width="23" style="13" customWidth="1"/>
    <col min="1033" max="1033" width="13" style="13" bestFit="1" customWidth="1"/>
    <col min="1034" max="1034" width="11.875" style="13" bestFit="1" customWidth="1"/>
    <col min="1035" max="1035" width="11" style="13" bestFit="1" customWidth="1"/>
    <col min="1036" max="1283" width="9" style="13"/>
    <col min="1284" max="1284" width="37.625" style="13" customWidth="1"/>
    <col min="1285" max="1285" width="13.75" style="13" bestFit="1" customWidth="1"/>
    <col min="1286" max="1286" width="10.125" style="13" bestFit="1" customWidth="1"/>
    <col min="1287" max="1287" width="11.875" style="13" bestFit="1" customWidth="1"/>
    <col min="1288" max="1288" width="23" style="13" customWidth="1"/>
    <col min="1289" max="1289" width="13" style="13" bestFit="1" customWidth="1"/>
    <col min="1290" max="1290" width="11.875" style="13" bestFit="1" customWidth="1"/>
    <col min="1291" max="1291" width="11" style="13" bestFit="1" customWidth="1"/>
    <col min="1292" max="1539" width="9" style="13"/>
    <col min="1540" max="1540" width="37.625" style="13" customWidth="1"/>
    <col min="1541" max="1541" width="13.75" style="13" bestFit="1" customWidth="1"/>
    <col min="1542" max="1542" width="10.125" style="13" bestFit="1" customWidth="1"/>
    <col min="1543" max="1543" width="11.875" style="13" bestFit="1" customWidth="1"/>
    <col min="1544" max="1544" width="23" style="13" customWidth="1"/>
    <col min="1545" max="1545" width="13" style="13" bestFit="1" customWidth="1"/>
    <col min="1546" max="1546" width="11.875" style="13" bestFit="1" customWidth="1"/>
    <col min="1547" max="1547" width="11" style="13" bestFit="1" customWidth="1"/>
    <col min="1548" max="1795" width="9" style="13"/>
    <col min="1796" max="1796" width="37.625" style="13" customWidth="1"/>
    <col min="1797" max="1797" width="13.75" style="13" bestFit="1" customWidth="1"/>
    <col min="1798" max="1798" width="10.125" style="13" bestFit="1" customWidth="1"/>
    <col min="1799" max="1799" width="11.875" style="13" bestFit="1" customWidth="1"/>
    <col min="1800" max="1800" width="23" style="13" customWidth="1"/>
    <col min="1801" max="1801" width="13" style="13" bestFit="1" customWidth="1"/>
    <col min="1802" max="1802" width="11.875" style="13" bestFit="1" customWidth="1"/>
    <col min="1803" max="1803" width="11" style="13" bestFit="1" customWidth="1"/>
    <col min="1804" max="2051" width="9" style="13"/>
    <col min="2052" max="2052" width="37.625" style="13" customWidth="1"/>
    <col min="2053" max="2053" width="13.75" style="13" bestFit="1" customWidth="1"/>
    <col min="2054" max="2054" width="10.125" style="13" bestFit="1" customWidth="1"/>
    <col min="2055" max="2055" width="11.875" style="13" bestFit="1" customWidth="1"/>
    <col min="2056" max="2056" width="23" style="13" customWidth="1"/>
    <col min="2057" max="2057" width="13" style="13" bestFit="1" customWidth="1"/>
    <col min="2058" max="2058" width="11.875" style="13" bestFit="1" customWidth="1"/>
    <col min="2059" max="2059" width="11" style="13" bestFit="1" customWidth="1"/>
    <col min="2060" max="2307" width="9" style="13"/>
    <col min="2308" max="2308" width="37.625" style="13" customWidth="1"/>
    <col min="2309" max="2309" width="13.75" style="13" bestFit="1" customWidth="1"/>
    <col min="2310" max="2310" width="10.125" style="13" bestFit="1" customWidth="1"/>
    <col min="2311" max="2311" width="11.875" style="13" bestFit="1" customWidth="1"/>
    <col min="2312" max="2312" width="23" style="13" customWidth="1"/>
    <col min="2313" max="2313" width="13" style="13" bestFit="1" customWidth="1"/>
    <col min="2314" max="2314" width="11.875" style="13" bestFit="1" customWidth="1"/>
    <col min="2315" max="2315" width="11" style="13" bestFit="1" customWidth="1"/>
    <col min="2316" max="2563" width="9" style="13"/>
    <col min="2564" max="2564" width="37.625" style="13" customWidth="1"/>
    <col min="2565" max="2565" width="13.75" style="13" bestFit="1" customWidth="1"/>
    <col min="2566" max="2566" width="10.125" style="13" bestFit="1" customWidth="1"/>
    <col min="2567" max="2567" width="11.875" style="13" bestFit="1" customWidth="1"/>
    <col min="2568" max="2568" width="23" style="13" customWidth="1"/>
    <col min="2569" max="2569" width="13" style="13" bestFit="1" customWidth="1"/>
    <col min="2570" max="2570" width="11.875" style="13" bestFit="1" customWidth="1"/>
    <col min="2571" max="2571" width="11" style="13" bestFit="1" customWidth="1"/>
    <col min="2572" max="2819" width="9" style="13"/>
    <col min="2820" max="2820" width="37.625" style="13" customWidth="1"/>
    <col min="2821" max="2821" width="13.75" style="13" bestFit="1" customWidth="1"/>
    <col min="2822" max="2822" width="10.125" style="13" bestFit="1" customWidth="1"/>
    <col min="2823" max="2823" width="11.875" style="13" bestFit="1" customWidth="1"/>
    <col min="2824" max="2824" width="23" style="13" customWidth="1"/>
    <col min="2825" max="2825" width="13" style="13" bestFit="1" customWidth="1"/>
    <col min="2826" max="2826" width="11.875" style="13" bestFit="1" customWidth="1"/>
    <col min="2827" max="2827" width="11" style="13" bestFit="1" customWidth="1"/>
    <col min="2828" max="3075" width="9" style="13"/>
    <col min="3076" max="3076" width="37.625" style="13" customWidth="1"/>
    <col min="3077" max="3077" width="13.75" style="13" bestFit="1" customWidth="1"/>
    <col min="3078" max="3078" width="10.125" style="13" bestFit="1" customWidth="1"/>
    <col min="3079" max="3079" width="11.875" style="13" bestFit="1" customWidth="1"/>
    <col min="3080" max="3080" width="23" style="13" customWidth="1"/>
    <col min="3081" max="3081" width="13" style="13" bestFit="1" customWidth="1"/>
    <col min="3082" max="3082" width="11.875" style="13" bestFit="1" customWidth="1"/>
    <col min="3083" max="3083" width="11" style="13" bestFit="1" customWidth="1"/>
    <col min="3084" max="3331" width="9" style="13"/>
    <col min="3332" max="3332" width="37.625" style="13" customWidth="1"/>
    <col min="3333" max="3333" width="13.75" style="13" bestFit="1" customWidth="1"/>
    <col min="3334" max="3334" width="10.125" style="13" bestFit="1" customWidth="1"/>
    <col min="3335" max="3335" width="11.875" style="13" bestFit="1" customWidth="1"/>
    <col min="3336" max="3336" width="23" style="13" customWidth="1"/>
    <col min="3337" max="3337" width="13" style="13" bestFit="1" customWidth="1"/>
    <col min="3338" max="3338" width="11.875" style="13" bestFit="1" customWidth="1"/>
    <col min="3339" max="3339" width="11" style="13" bestFit="1" customWidth="1"/>
    <col min="3340" max="3587" width="9" style="13"/>
    <col min="3588" max="3588" width="37.625" style="13" customWidth="1"/>
    <col min="3589" max="3589" width="13.75" style="13" bestFit="1" customWidth="1"/>
    <col min="3590" max="3590" width="10.125" style="13" bestFit="1" customWidth="1"/>
    <col min="3591" max="3591" width="11.875" style="13" bestFit="1" customWidth="1"/>
    <col min="3592" max="3592" width="23" style="13" customWidth="1"/>
    <col min="3593" max="3593" width="13" style="13" bestFit="1" customWidth="1"/>
    <col min="3594" max="3594" width="11.875" style="13" bestFit="1" customWidth="1"/>
    <col min="3595" max="3595" width="11" style="13" bestFit="1" customWidth="1"/>
    <col min="3596" max="3843" width="9" style="13"/>
    <col min="3844" max="3844" width="37.625" style="13" customWidth="1"/>
    <col min="3845" max="3845" width="13.75" style="13" bestFit="1" customWidth="1"/>
    <col min="3846" max="3846" width="10.125" style="13" bestFit="1" customWidth="1"/>
    <col min="3847" max="3847" width="11.875" style="13" bestFit="1" customWidth="1"/>
    <col min="3848" max="3848" width="23" style="13" customWidth="1"/>
    <col min="3849" max="3849" width="13" style="13" bestFit="1" customWidth="1"/>
    <col min="3850" max="3850" width="11.875" style="13" bestFit="1" customWidth="1"/>
    <col min="3851" max="3851" width="11" style="13" bestFit="1" customWidth="1"/>
    <col min="3852" max="4099" width="9" style="13"/>
    <col min="4100" max="4100" width="37.625" style="13" customWidth="1"/>
    <col min="4101" max="4101" width="13.75" style="13" bestFit="1" customWidth="1"/>
    <col min="4102" max="4102" width="10.125" style="13" bestFit="1" customWidth="1"/>
    <col min="4103" max="4103" width="11.875" style="13" bestFit="1" customWidth="1"/>
    <col min="4104" max="4104" width="23" style="13" customWidth="1"/>
    <col min="4105" max="4105" width="13" style="13" bestFit="1" customWidth="1"/>
    <col min="4106" max="4106" width="11.875" style="13" bestFit="1" customWidth="1"/>
    <col min="4107" max="4107" width="11" style="13" bestFit="1" customWidth="1"/>
    <col min="4108" max="4355" width="9" style="13"/>
    <col min="4356" max="4356" width="37.625" style="13" customWidth="1"/>
    <col min="4357" max="4357" width="13.75" style="13" bestFit="1" customWidth="1"/>
    <col min="4358" max="4358" width="10.125" style="13" bestFit="1" customWidth="1"/>
    <col min="4359" max="4359" width="11.875" style="13" bestFit="1" customWidth="1"/>
    <col min="4360" max="4360" width="23" style="13" customWidth="1"/>
    <col min="4361" max="4361" width="13" style="13" bestFit="1" customWidth="1"/>
    <col min="4362" max="4362" width="11.875" style="13" bestFit="1" customWidth="1"/>
    <col min="4363" max="4363" width="11" style="13" bestFit="1" customWidth="1"/>
    <col min="4364" max="4611" width="9" style="13"/>
    <col min="4612" max="4612" width="37.625" style="13" customWidth="1"/>
    <col min="4613" max="4613" width="13.75" style="13" bestFit="1" customWidth="1"/>
    <col min="4614" max="4614" width="10.125" style="13" bestFit="1" customWidth="1"/>
    <col min="4615" max="4615" width="11.875" style="13" bestFit="1" customWidth="1"/>
    <col min="4616" max="4616" width="23" style="13" customWidth="1"/>
    <col min="4617" max="4617" width="13" style="13" bestFit="1" customWidth="1"/>
    <col min="4618" max="4618" width="11.875" style="13" bestFit="1" customWidth="1"/>
    <col min="4619" max="4619" width="11" style="13" bestFit="1" customWidth="1"/>
    <col min="4620" max="4867" width="9" style="13"/>
    <col min="4868" max="4868" width="37.625" style="13" customWidth="1"/>
    <col min="4869" max="4869" width="13.75" style="13" bestFit="1" customWidth="1"/>
    <col min="4870" max="4870" width="10.125" style="13" bestFit="1" customWidth="1"/>
    <col min="4871" max="4871" width="11.875" style="13" bestFit="1" customWidth="1"/>
    <col min="4872" max="4872" width="23" style="13" customWidth="1"/>
    <col min="4873" max="4873" width="13" style="13" bestFit="1" customWidth="1"/>
    <col min="4874" max="4874" width="11.875" style="13" bestFit="1" customWidth="1"/>
    <col min="4875" max="4875" width="11" style="13" bestFit="1" customWidth="1"/>
    <col min="4876" max="5123" width="9" style="13"/>
    <col min="5124" max="5124" width="37.625" style="13" customWidth="1"/>
    <col min="5125" max="5125" width="13.75" style="13" bestFit="1" customWidth="1"/>
    <col min="5126" max="5126" width="10.125" style="13" bestFit="1" customWidth="1"/>
    <col min="5127" max="5127" width="11.875" style="13" bestFit="1" customWidth="1"/>
    <col min="5128" max="5128" width="23" style="13" customWidth="1"/>
    <col min="5129" max="5129" width="13" style="13" bestFit="1" customWidth="1"/>
    <col min="5130" max="5130" width="11.875" style="13" bestFit="1" customWidth="1"/>
    <col min="5131" max="5131" width="11" style="13" bestFit="1" customWidth="1"/>
    <col min="5132" max="5379" width="9" style="13"/>
    <col min="5380" max="5380" width="37.625" style="13" customWidth="1"/>
    <col min="5381" max="5381" width="13.75" style="13" bestFit="1" customWidth="1"/>
    <col min="5382" max="5382" width="10.125" style="13" bestFit="1" customWidth="1"/>
    <col min="5383" max="5383" width="11.875" style="13" bestFit="1" customWidth="1"/>
    <col min="5384" max="5384" width="23" style="13" customWidth="1"/>
    <col min="5385" max="5385" width="13" style="13" bestFit="1" customWidth="1"/>
    <col min="5386" max="5386" width="11.875" style="13" bestFit="1" customWidth="1"/>
    <col min="5387" max="5387" width="11" style="13" bestFit="1" customWidth="1"/>
    <col min="5388" max="5635" width="9" style="13"/>
    <col min="5636" max="5636" width="37.625" style="13" customWidth="1"/>
    <col min="5637" max="5637" width="13.75" style="13" bestFit="1" customWidth="1"/>
    <col min="5638" max="5638" width="10.125" style="13" bestFit="1" customWidth="1"/>
    <col min="5639" max="5639" width="11.875" style="13" bestFit="1" customWidth="1"/>
    <col min="5640" max="5640" width="23" style="13" customWidth="1"/>
    <col min="5641" max="5641" width="13" style="13" bestFit="1" customWidth="1"/>
    <col min="5642" max="5642" width="11.875" style="13" bestFit="1" customWidth="1"/>
    <col min="5643" max="5643" width="11" style="13" bestFit="1" customWidth="1"/>
    <col min="5644" max="5891" width="9" style="13"/>
    <col min="5892" max="5892" width="37.625" style="13" customWidth="1"/>
    <col min="5893" max="5893" width="13.75" style="13" bestFit="1" customWidth="1"/>
    <col min="5894" max="5894" width="10.125" style="13" bestFit="1" customWidth="1"/>
    <col min="5895" max="5895" width="11.875" style="13" bestFit="1" customWidth="1"/>
    <col min="5896" max="5896" width="23" style="13" customWidth="1"/>
    <col min="5897" max="5897" width="13" style="13" bestFit="1" customWidth="1"/>
    <col min="5898" max="5898" width="11.875" style="13" bestFit="1" customWidth="1"/>
    <col min="5899" max="5899" width="11" style="13" bestFit="1" customWidth="1"/>
    <col min="5900" max="6147" width="9" style="13"/>
    <col min="6148" max="6148" width="37.625" style="13" customWidth="1"/>
    <col min="6149" max="6149" width="13.75" style="13" bestFit="1" customWidth="1"/>
    <col min="6150" max="6150" width="10.125" style="13" bestFit="1" customWidth="1"/>
    <col min="6151" max="6151" width="11.875" style="13" bestFit="1" customWidth="1"/>
    <col min="6152" max="6152" width="23" style="13" customWidth="1"/>
    <col min="6153" max="6153" width="13" style="13" bestFit="1" customWidth="1"/>
    <col min="6154" max="6154" width="11.875" style="13" bestFit="1" customWidth="1"/>
    <col min="6155" max="6155" width="11" style="13" bestFit="1" customWidth="1"/>
    <col min="6156" max="6403" width="9" style="13"/>
    <col min="6404" max="6404" width="37.625" style="13" customWidth="1"/>
    <col min="6405" max="6405" width="13.75" style="13" bestFit="1" customWidth="1"/>
    <col min="6406" max="6406" width="10.125" style="13" bestFit="1" customWidth="1"/>
    <col min="6407" max="6407" width="11.875" style="13" bestFit="1" customWidth="1"/>
    <col min="6408" max="6408" width="23" style="13" customWidth="1"/>
    <col min="6409" max="6409" width="13" style="13" bestFit="1" customWidth="1"/>
    <col min="6410" max="6410" width="11.875" style="13" bestFit="1" customWidth="1"/>
    <col min="6411" max="6411" width="11" style="13" bestFit="1" customWidth="1"/>
    <col min="6412" max="6659" width="9" style="13"/>
    <col min="6660" max="6660" width="37.625" style="13" customWidth="1"/>
    <col min="6661" max="6661" width="13.75" style="13" bestFit="1" customWidth="1"/>
    <col min="6662" max="6662" width="10.125" style="13" bestFit="1" customWidth="1"/>
    <col min="6663" max="6663" width="11.875" style="13" bestFit="1" customWidth="1"/>
    <col min="6664" max="6664" width="23" style="13" customWidth="1"/>
    <col min="6665" max="6665" width="13" style="13" bestFit="1" customWidth="1"/>
    <col min="6666" max="6666" width="11.875" style="13" bestFit="1" customWidth="1"/>
    <col min="6667" max="6667" width="11" style="13" bestFit="1" customWidth="1"/>
    <col min="6668" max="6915" width="9" style="13"/>
    <col min="6916" max="6916" width="37.625" style="13" customWidth="1"/>
    <col min="6917" max="6917" width="13.75" style="13" bestFit="1" customWidth="1"/>
    <col min="6918" max="6918" width="10.125" style="13" bestFit="1" customWidth="1"/>
    <col min="6919" max="6919" width="11.875" style="13" bestFit="1" customWidth="1"/>
    <col min="6920" max="6920" width="23" style="13" customWidth="1"/>
    <col min="6921" max="6921" width="13" style="13" bestFit="1" customWidth="1"/>
    <col min="6922" max="6922" width="11.875" style="13" bestFit="1" customWidth="1"/>
    <col min="6923" max="6923" width="11" style="13" bestFit="1" customWidth="1"/>
    <col min="6924" max="7171" width="9" style="13"/>
    <col min="7172" max="7172" width="37.625" style="13" customWidth="1"/>
    <col min="7173" max="7173" width="13.75" style="13" bestFit="1" customWidth="1"/>
    <col min="7174" max="7174" width="10.125" style="13" bestFit="1" customWidth="1"/>
    <col min="7175" max="7175" width="11.875" style="13" bestFit="1" customWidth="1"/>
    <col min="7176" max="7176" width="23" style="13" customWidth="1"/>
    <col min="7177" max="7177" width="13" style="13" bestFit="1" customWidth="1"/>
    <col min="7178" max="7178" width="11.875" style="13" bestFit="1" customWidth="1"/>
    <col min="7179" max="7179" width="11" style="13" bestFit="1" customWidth="1"/>
    <col min="7180" max="7427" width="9" style="13"/>
    <col min="7428" max="7428" width="37.625" style="13" customWidth="1"/>
    <col min="7429" max="7429" width="13.75" style="13" bestFit="1" customWidth="1"/>
    <col min="7430" max="7430" width="10.125" style="13" bestFit="1" customWidth="1"/>
    <col min="7431" max="7431" width="11.875" style="13" bestFit="1" customWidth="1"/>
    <col min="7432" max="7432" width="23" style="13" customWidth="1"/>
    <col min="7433" max="7433" width="13" style="13" bestFit="1" customWidth="1"/>
    <col min="7434" max="7434" width="11.875" style="13" bestFit="1" customWidth="1"/>
    <col min="7435" max="7435" width="11" style="13" bestFit="1" customWidth="1"/>
    <col min="7436" max="7683" width="9" style="13"/>
    <col min="7684" max="7684" width="37.625" style="13" customWidth="1"/>
    <col min="7685" max="7685" width="13.75" style="13" bestFit="1" customWidth="1"/>
    <col min="7686" max="7686" width="10.125" style="13" bestFit="1" customWidth="1"/>
    <col min="7687" max="7687" width="11.875" style="13" bestFit="1" customWidth="1"/>
    <col min="7688" max="7688" width="23" style="13" customWidth="1"/>
    <col min="7689" max="7689" width="13" style="13" bestFit="1" customWidth="1"/>
    <col min="7690" max="7690" width="11.875" style="13" bestFit="1" customWidth="1"/>
    <col min="7691" max="7691" width="11" style="13" bestFit="1" customWidth="1"/>
    <col min="7692" max="7939" width="9" style="13"/>
    <col min="7940" max="7940" width="37.625" style="13" customWidth="1"/>
    <col min="7941" max="7941" width="13.75" style="13" bestFit="1" customWidth="1"/>
    <col min="7942" max="7942" width="10.125" style="13" bestFit="1" customWidth="1"/>
    <col min="7943" max="7943" width="11.875" style="13" bestFit="1" customWidth="1"/>
    <col min="7944" max="7944" width="23" style="13" customWidth="1"/>
    <col min="7945" max="7945" width="13" style="13" bestFit="1" customWidth="1"/>
    <col min="7946" max="7946" width="11.875" style="13" bestFit="1" customWidth="1"/>
    <col min="7947" max="7947" width="11" style="13" bestFit="1" customWidth="1"/>
    <col min="7948" max="8195" width="9" style="13"/>
    <col min="8196" max="8196" width="37.625" style="13" customWidth="1"/>
    <col min="8197" max="8197" width="13.75" style="13" bestFit="1" customWidth="1"/>
    <col min="8198" max="8198" width="10.125" style="13" bestFit="1" customWidth="1"/>
    <col min="8199" max="8199" width="11.875" style="13" bestFit="1" customWidth="1"/>
    <col min="8200" max="8200" width="23" style="13" customWidth="1"/>
    <col min="8201" max="8201" width="13" style="13" bestFit="1" customWidth="1"/>
    <col min="8202" max="8202" width="11.875" style="13" bestFit="1" customWidth="1"/>
    <col min="8203" max="8203" width="11" style="13" bestFit="1" customWidth="1"/>
    <col min="8204" max="8451" width="9" style="13"/>
    <col min="8452" max="8452" width="37.625" style="13" customWidth="1"/>
    <col min="8453" max="8453" width="13.75" style="13" bestFit="1" customWidth="1"/>
    <col min="8454" max="8454" width="10.125" style="13" bestFit="1" customWidth="1"/>
    <col min="8455" max="8455" width="11.875" style="13" bestFit="1" customWidth="1"/>
    <col min="8456" max="8456" width="23" style="13" customWidth="1"/>
    <col min="8457" max="8457" width="13" style="13" bestFit="1" customWidth="1"/>
    <col min="8458" max="8458" width="11.875" style="13" bestFit="1" customWidth="1"/>
    <col min="8459" max="8459" width="11" style="13" bestFit="1" customWidth="1"/>
    <col min="8460" max="8707" width="9" style="13"/>
    <col min="8708" max="8708" width="37.625" style="13" customWidth="1"/>
    <col min="8709" max="8709" width="13.75" style="13" bestFit="1" customWidth="1"/>
    <col min="8710" max="8710" width="10.125" style="13" bestFit="1" customWidth="1"/>
    <col min="8711" max="8711" width="11.875" style="13" bestFit="1" customWidth="1"/>
    <col min="8712" max="8712" width="23" style="13" customWidth="1"/>
    <col min="8713" max="8713" width="13" style="13" bestFit="1" customWidth="1"/>
    <col min="8714" max="8714" width="11.875" style="13" bestFit="1" customWidth="1"/>
    <col min="8715" max="8715" width="11" style="13" bestFit="1" customWidth="1"/>
    <col min="8716" max="8963" width="9" style="13"/>
    <col min="8964" max="8964" width="37.625" style="13" customWidth="1"/>
    <col min="8965" max="8965" width="13.75" style="13" bestFit="1" customWidth="1"/>
    <col min="8966" max="8966" width="10.125" style="13" bestFit="1" customWidth="1"/>
    <col min="8967" max="8967" width="11.875" style="13" bestFit="1" customWidth="1"/>
    <col min="8968" max="8968" width="23" style="13" customWidth="1"/>
    <col min="8969" max="8969" width="13" style="13" bestFit="1" customWidth="1"/>
    <col min="8970" max="8970" width="11.875" style="13" bestFit="1" customWidth="1"/>
    <col min="8971" max="8971" width="11" style="13" bestFit="1" customWidth="1"/>
    <col min="8972" max="9219" width="9" style="13"/>
    <col min="9220" max="9220" width="37.625" style="13" customWidth="1"/>
    <col min="9221" max="9221" width="13.75" style="13" bestFit="1" customWidth="1"/>
    <col min="9222" max="9222" width="10.125" style="13" bestFit="1" customWidth="1"/>
    <col min="9223" max="9223" width="11.875" style="13" bestFit="1" customWidth="1"/>
    <col min="9224" max="9224" width="23" style="13" customWidth="1"/>
    <col min="9225" max="9225" width="13" style="13" bestFit="1" customWidth="1"/>
    <col min="9226" max="9226" width="11.875" style="13" bestFit="1" customWidth="1"/>
    <col min="9227" max="9227" width="11" style="13" bestFit="1" customWidth="1"/>
    <col min="9228" max="9475" width="9" style="13"/>
    <col min="9476" max="9476" width="37.625" style="13" customWidth="1"/>
    <col min="9477" max="9477" width="13.75" style="13" bestFit="1" customWidth="1"/>
    <col min="9478" max="9478" width="10.125" style="13" bestFit="1" customWidth="1"/>
    <col min="9479" max="9479" width="11.875" style="13" bestFit="1" customWidth="1"/>
    <col min="9480" max="9480" width="23" style="13" customWidth="1"/>
    <col min="9481" max="9481" width="13" style="13" bestFit="1" customWidth="1"/>
    <col min="9482" max="9482" width="11.875" style="13" bestFit="1" customWidth="1"/>
    <col min="9483" max="9483" width="11" style="13" bestFit="1" customWidth="1"/>
    <col min="9484" max="9731" width="9" style="13"/>
    <col min="9732" max="9732" width="37.625" style="13" customWidth="1"/>
    <col min="9733" max="9733" width="13.75" style="13" bestFit="1" customWidth="1"/>
    <col min="9734" max="9734" width="10.125" style="13" bestFit="1" customWidth="1"/>
    <col min="9735" max="9735" width="11.875" style="13" bestFit="1" customWidth="1"/>
    <col min="9736" max="9736" width="23" style="13" customWidth="1"/>
    <col min="9737" max="9737" width="13" style="13" bestFit="1" customWidth="1"/>
    <col min="9738" max="9738" width="11.875" style="13" bestFit="1" customWidth="1"/>
    <col min="9739" max="9739" width="11" style="13" bestFit="1" customWidth="1"/>
    <col min="9740" max="9987" width="9" style="13"/>
    <col min="9988" max="9988" width="37.625" style="13" customWidth="1"/>
    <col min="9989" max="9989" width="13.75" style="13" bestFit="1" customWidth="1"/>
    <col min="9990" max="9990" width="10.125" style="13" bestFit="1" customWidth="1"/>
    <col min="9991" max="9991" width="11.875" style="13" bestFit="1" customWidth="1"/>
    <col min="9992" max="9992" width="23" style="13" customWidth="1"/>
    <col min="9993" max="9993" width="13" style="13" bestFit="1" customWidth="1"/>
    <col min="9994" max="9994" width="11.875" style="13" bestFit="1" customWidth="1"/>
    <col min="9995" max="9995" width="11" style="13" bestFit="1" customWidth="1"/>
    <col min="9996" max="10243" width="9" style="13"/>
    <col min="10244" max="10244" width="37.625" style="13" customWidth="1"/>
    <col min="10245" max="10245" width="13.75" style="13" bestFit="1" customWidth="1"/>
    <col min="10246" max="10246" width="10.125" style="13" bestFit="1" customWidth="1"/>
    <col min="10247" max="10247" width="11.875" style="13" bestFit="1" customWidth="1"/>
    <col min="10248" max="10248" width="23" style="13" customWidth="1"/>
    <col min="10249" max="10249" width="13" style="13" bestFit="1" customWidth="1"/>
    <col min="10250" max="10250" width="11.875" style="13" bestFit="1" customWidth="1"/>
    <col min="10251" max="10251" width="11" style="13" bestFit="1" customWidth="1"/>
    <col min="10252" max="10499" width="9" style="13"/>
    <col min="10500" max="10500" width="37.625" style="13" customWidth="1"/>
    <col min="10501" max="10501" width="13.75" style="13" bestFit="1" customWidth="1"/>
    <col min="10502" max="10502" width="10.125" style="13" bestFit="1" customWidth="1"/>
    <col min="10503" max="10503" width="11.875" style="13" bestFit="1" customWidth="1"/>
    <col min="10504" max="10504" width="23" style="13" customWidth="1"/>
    <col min="10505" max="10505" width="13" style="13" bestFit="1" customWidth="1"/>
    <col min="10506" max="10506" width="11.875" style="13" bestFit="1" customWidth="1"/>
    <col min="10507" max="10507" width="11" style="13" bestFit="1" customWidth="1"/>
    <col min="10508" max="10755" width="9" style="13"/>
    <col min="10756" max="10756" width="37.625" style="13" customWidth="1"/>
    <col min="10757" max="10757" width="13.75" style="13" bestFit="1" customWidth="1"/>
    <col min="10758" max="10758" width="10.125" style="13" bestFit="1" customWidth="1"/>
    <col min="10759" max="10759" width="11.875" style="13" bestFit="1" customWidth="1"/>
    <col min="10760" max="10760" width="23" style="13" customWidth="1"/>
    <col min="10761" max="10761" width="13" style="13" bestFit="1" customWidth="1"/>
    <col min="10762" max="10762" width="11.875" style="13" bestFit="1" customWidth="1"/>
    <col min="10763" max="10763" width="11" style="13" bestFit="1" customWidth="1"/>
    <col min="10764" max="11011" width="9" style="13"/>
    <col min="11012" max="11012" width="37.625" style="13" customWidth="1"/>
    <col min="11013" max="11013" width="13.75" style="13" bestFit="1" customWidth="1"/>
    <col min="11014" max="11014" width="10.125" style="13" bestFit="1" customWidth="1"/>
    <col min="11015" max="11015" width="11.875" style="13" bestFit="1" customWidth="1"/>
    <col min="11016" max="11016" width="23" style="13" customWidth="1"/>
    <col min="11017" max="11017" width="13" style="13" bestFit="1" customWidth="1"/>
    <col min="11018" max="11018" width="11.875" style="13" bestFit="1" customWidth="1"/>
    <col min="11019" max="11019" width="11" style="13" bestFit="1" customWidth="1"/>
    <col min="11020" max="11267" width="9" style="13"/>
    <col min="11268" max="11268" width="37.625" style="13" customWidth="1"/>
    <col min="11269" max="11269" width="13.75" style="13" bestFit="1" customWidth="1"/>
    <col min="11270" max="11270" width="10.125" style="13" bestFit="1" customWidth="1"/>
    <col min="11271" max="11271" width="11.875" style="13" bestFit="1" customWidth="1"/>
    <col min="11272" max="11272" width="23" style="13" customWidth="1"/>
    <col min="11273" max="11273" width="13" style="13" bestFit="1" customWidth="1"/>
    <col min="11274" max="11274" width="11.875" style="13" bestFit="1" customWidth="1"/>
    <col min="11275" max="11275" width="11" style="13" bestFit="1" customWidth="1"/>
    <col min="11276" max="11523" width="9" style="13"/>
    <col min="11524" max="11524" width="37.625" style="13" customWidth="1"/>
    <col min="11525" max="11525" width="13.75" style="13" bestFit="1" customWidth="1"/>
    <col min="11526" max="11526" width="10.125" style="13" bestFit="1" customWidth="1"/>
    <col min="11527" max="11527" width="11.875" style="13" bestFit="1" customWidth="1"/>
    <col min="11528" max="11528" width="23" style="13" customWidth="1"/>
    <col min="11529" max="11529" width="13" style="13" bestFit="1" customWidth="1"/>
    <col min="11530" max="11530" width="11.875" style="13" bestFit="1" customWidth="1"/>
    <col min="11531" max="11531" width="11" style="13" bestFit="1" customWidth="1"/>
    <col min="11532" max="11779" width="9" style="13"/>
    <col min="11780" max="11780" width="37.625" style="13" customWidth="1"/>
    <col min="11781" max="11781" width="13.75" style="13" bestFit="1" customWidth="1"/>
    <col min="11782" max="11782" width="10.125" style="13" bestFit="1" customWidth="1"/>
    <col min="11783" max="11783" width="11.875" style="13" bestFit="1" customWidth="1"/>
    <col min="11784" max="11784" width="23" style="13" customWidth="1"/>
    <col min="11785" max="11785" width="13" style="13" bestFit="1" customWidth="1"/>
    <col min="11786" max="11786" width="11.875" style="13" bestFit="1" customWidth="1"/>
    <col min="11787" max="11787" width="11" style="13" bestFit="1" customWidth="1"/>
    <col min="11788" max="12035" width="9" style="13"/>
    <col min="12036" max="12036" width="37.625" style="13" customWidth="1"/>
    <col min="12037" max="12037" width="13.75" style="13" bestFit="1" customWidth="1"/>
    <col min="12038" max="12038" width="10.125" style="13" bestFit="1" customWidth="1"/>
    <col min="12039" max="12039" width="11.875" style="13" bestFit="1" customWidth="1"/>
    <col min="12040" max="12040" width="23" style="13" customWidth="1"/>
    <col min="12041" max="12041" width="13" style="13" bestFit="1" customWidth="1"/>
    <col min="12042" max="12042" width="11.875" style="13" bestFit="1" customWidth="1"/>
    <col min="12043" max="12043" width="11" style="13" bestFit="1" customWidth="1"/>
    <col min="12044" max="12291" width="9" style="13"/>
    <col min="12292" max="12292" width="37.625" style="13" customWidth="1"/>
    <col min="12293" max="12293" width="13.75" style="13" bestFit="1" customWidth="1"/>
    <col min="12294" max="12294" width="10.125" style="13" bestFit="1" customWidth="1"/>
    <col min="12295" max="12295" width="11.875" style="13" bestFit="1" customWidth="1"/>
    <col min="12296" max="12296" width="23" style="13" customWidth="1"/>
    <col min="12297" max="12297" width="13" style="13" bestFit="1" customWidth="1"/>
    <col min="12298" max="12298" width="11.875" style="13" bestFit="1" customWidth="1"/>
    <col min="12299" max="12299" width="11" style="13" bestFit="1" customWidth="1"/>
    <col min="12300" max="12547" width="9" style="13"/>
    <col min="12548" max="12548" width="37.625" style="13" customWidth="1"/>
    <col min="12549" max="12549" width="13.75" style="13" bestFit="1" customWidth="1"/>
    <col min="12550" max="12550" width="10.125" style="13" bestFit="1" customWidth="1"/>
    <col min="12551" max="12551" width="11.875" style="13" bestFit="1" customWidth="1"/>
    <col min="12552" max="12552" width="23" style="13" customWidth="1"/>
    <col min="12553" max="12553" width="13" style="13" bestFit="1" customWidth="1"/>
    <col min="12554" max="12554" width="11.875" style="13" bestFit="1" customWidth="1"/>
    <col min="12555" max="12555" width="11" style="13" bestFit="1" customWidth="1"/>
    <col min="12556" max="12803" width="9" style="13"/>
    <col min="12804" max="12804" width="37.625" style="13" customWidth="1"/>
    <col min="12805" max="12805" width="13.75" style="13" bestFit="1" customWidth="1"/>
    <col min="12806" max="12806" width="10.125" style="13" bestFit="1" customWidth="1"/>
    <col min="12807" max="12807" width="11.875" style="13" bestFit="1" customWidth="1"/>
    <col min="12808" max="12808" width="23" style="13" customWidth="1"/>
    <col min="12809" max="12809" width="13" style="13" bestFit="1" customWidth="1"/>
    <col min="12810" max="12810" width="11.875" style="13" bestFit="1" customWidth="1"/>
    <col min="12811" max="12811" width="11" style="13" bestFit="1" customWidth="1"/>
    <col min="12812" max="13059" width="9" style="13"/>
    <col min="13060" max="13060" width="37.625" style="13" customWidth="1"/>
    <col min="13061" max="13061" width="13.75" style="13" bestFit="1" customWidth="1"/>
    <col min="13062" max="13062" width="10.125" style="13" bestFit="1" customWidth="1"/>
    <col min="13063" max="13063" width="11.875" style="13" bestFit="1" customWidth="1"/>
    <col min="13064" max="13064" width="23" style="13" customWidth="1"/>
    <col min="13065" max="13065" width="13" style="13" bestFit="1" customWidth="1"/>
    <col min="13066" max="13066" width="11.875" style="13" bestFit="1" customWidth="1"/>
    <col min="13067" max="13067" width="11" style="13" bestFit="1" customWidth="1"/>
    <col min="13068" max="13315" width="9" style="13"/>
    <col min="13316" max="13316" width="37.625" style="13" customWidth="1"/>
    <col min="13317" max="13317" width="13.75" style="13" bestFit="1" customWidth="1"/>
    <col min="13318" max="13318" width="10.125" style="13" bestFit="1" customWidth="1"/>
    <col min="13319" max="13319" width="11.875" style="13" bestFit="1" customWidth="1"/>
    <col min="13320" max="13320" width="23" style="13" customWidth="1"/>
    <col min="13321" max="13321" width="13" style="13" bestFit="1" customWidth="1"/>
    <col min="13322" max="13322" width="11.875" style="13" bestFit="1" customWidth="1"/>
    <col min="13323" max="13323" width="11" style="13" bestFit="1" customWidth="1"/>
    <col min="13324" max="13571" width="9" style="13"/>
    <col min="13572" max="13572" width="37.625" style="13" customWidth="1"/>
    <col min="13573" max="13573" width="13.75" style="13" bestFit="1" customWidth="1"/>
    <col min="13574" max="13574" width="10.125" style="13" bestFit="1" customWidth="1"/>
    <col min="13575" max="13575" width="11.875" style="13" bestFit="1" customWidth="1"/>
    <col min="13576" max="13576" width="23" style="13" customWidth="1"/>
    <col min="13577" max="13577" width="13" style="13" bestFit="1" customWidth="1"/>
    <col min="13578" max="13578" width="11.875" style="13" bestFit="1" customWidth="1"/>
    <col min="13579" max="13579" width="11" style="13" bestFit="1" customWidth="1"/>
    <col min="13580" max="13827" width="9" style="13"/>
    <col min="13828" max="13828" width="37.625" style="13" customWidth="1"/>
    <col min="13829" max="13829" width="13.75" style="13" bestFit="1" customWidth="1"/>
    <col min="13830" max="13830" width="10.125" style="13" bestFit="1" customWidth="1"/>
    <col min="13831" max="13831" width="11.875" style="13" bestFit="1" customWidth="1"/>
    <col min="13832" max="13832" width="23" style="13" customWidth="1"/>
    <col min="13833" max="13833" width="13" style="13" bestFit="1" customWidth="1"/>
    <col min="13834" max="13834" width="11.875" style="13" bestFit="1" customWidth="1"/>
    <col min="13835" max="13835" width="11" style="13" bestFit="1" customWidth="1"/>
    <col min="13836" max="14083" width="9" style="13"/>
    <col min="14084" max="14084" width="37.625" style="13" customWidth="1"/>
    <col min="14085" max="14085" width="13.75" style="13" bestFit="1" customWidth="1"/>
    <col min="14086" max="14086" width="10.125" style="13" bestFit="1" customWidth="1"/>
    <col min="14087" max="14087" width="11.875" style="13" bestFit="1" customWidth="1"/>
    <col min="14088" max="14088" width="23" style="13" customWidth="1"/>
    <col min="14089" max="14089" width="13" style="13" bestFit="1" customWidth="1"/>
    <col min="14090" max="14090" width="11.875" style="13" bestFit="1" customWidth="1"/>
    <col min="14091" max="14091" width="11" style="13" bestFit="1" customWidth="1"/>
    <col min="14092" max="14339" width="9" style="13"/>
    <col min="14340" max="14340" width="37.625" style="13" customWidth="1"/>
    <col min="14341" max="14341" width="13.75" style="13" bestFit="1" customWidth="1"/>
    <col min="14342" max="14342" width="10.125" style="13" bestFit="1" customWidth="1"/>
    <col min="14343" max="14343" width="11.875" style="13" bestFit="1" customWidth="1"/>
    <col min="14344" max="14344" width="23" style="13" customWidth="1"/>
    <col min="14345" max="14345" width="13" style="13" bestFit="1" customWidth="1"/>
    <col min="14346" max="14346" width="11.875" style="13" bestFit="1" customWidth="1"/>
    <col min="14347" max="14347" width="11" style="13" bestFit="1" customWidth="1"/>
    <col min="14348" max="14595" width="9" style="13"/>
    <col min="14596" max="14596" width="37.625" style="13" customWidth="1"/>
    <col min="14597" max="14597" width="13.75" style="13" bestFit="1" customWidth="1"/>
    <col min="14598" max="14598" width="10.125" style="13" bestFit="1" customWidth="1"/>
    <col min="14599" max="14599" width="11.875" style="13" bestFit="1" customWidth="1"/>
    <col min="14600" max="14600" width="23" style="13" customWidth="1"/>
    <col min="14601" max="14601" width="13" style="13" bestFit="1" customWidth="1"/>
    <col min="14602" max="14602" width="11.875" style="13" bestFit="1" customWidth="1"/>
    <col min="14603" max="14603" width="11" style="13" bestFit="1" customWidth="1"/>
    <col min="14604" max="14851" width="9" style="13"/>
    <col min="14852" max="14852" width="37.625" style="13" customWidth="1"/>
    <col min="14853" max="14853" width="13.75" style="13" bestFit="1" customWidth="1"/>
    <col min="14854" max="14854" width="10.125" style="13" bestFit="1" customWidth="1"/>
    <col min="14855" max="14855" width="11.875" style="13" bestFit="1" customWidth="1"/>
    <col min="14856" max="14856" width="23" style="13" customWidth="1"/>
    <col min="14857" max="14857" width="13" style="13" bestFit="1" customWidth="1"/>
    <col min="14858" max="14858" width="11.875" style="13" bestFit="1" customWidth="1"/>
    <col min="14859" max="14859" width="11" style="13" bestFit="1" customWidth="1"/>
    <col min="14860" max="15107" width="9" style="13"/>
    <col min="15108" max="15108" width="37.625" style="13" customWidth="1"/>
    <col min="15109" max="15109" width="13.75" style="13" bestFit="1" customWidth="1"/>
    <col min="15110" max="15110" width="10.125" style="13" bestFit="1" customWidth="1"/>
    <col min="15111" max="15111" width="11.875" style="13" bestFit="1" customWidth="1"/>
    <col min="15112" max="15112" width="23" style="13" customWidth="1"/>
    <col min="15113" max="15113" width="13" style="13" bestFit="1" customWidth="1"/>
    <col min="15114" max="15114" width="11.875" style="13" bestFit="1" customWidth="1"/>
    <col min="15115" max="15115" width="11" style="13" bestFit="1" customWidth="1"/>
    <col min="15116" max="15363" width="9" style="13"/>
    <col min="15364" max="15364" width="37.625" style="13" customWidth="1"/>
    <col min="15365" max="15365" width="13.75" style="13" bestFit="1" customWidth="1"/>
    <col min="15366" max="15366" width="10.125" style="13" bestFit="1" customWidth="1"/>
    <col min="15367" max="15367" width="11.875" style="13" bestFit="1" customWidth="1"/>
    <col min="15368" max="15368" width="23" style="13" customWidth="1"/>
    <col min="15369" max="15369" width="13" style="13" bestFit="1" customWidth="1"/>
    <col min="15370" max="15370" width="11.875" style="13" bestFit="1" customWidth="1"/>
    <col min="15371" max="15371" width="11" style="13" bestFit="1" customWidth="1"/>
    <col min="15372" max="15619" width="9" style="13"/>
    <col min="15620" max="15620" width="37.625" style="13" customWidth="1"/>
    <col min="15621" max="15621" width="13.75" style="13" bestFit="1" customWidth="1"/>
    <col min="15622" max="15622" width="10.125" style="13" bestFit="1" customWidth="1"/>
    <col min="15623" max="15623" width="11.875" style="13" bestFit="1" customWidth="1"/>
    <col min="15624" max="15624" width="23" style="13" customWidth="1"/>
    <col min="15625" max="15625" width="13" style="13" bestFit="1" customWidth="1"/>
    <col min="15626" max="15626" width="11.875" style="13" bestFit="1" customWidth="1"/>
    <col min="15627" max="15627" width="11" style="13" bestFit="1" customWidth="1"/>
    <col min="15628" max="15875" width="9" style="13"/>
    <col min="15876" max="15876" width="37.625" style="13" customWidth="1"/>
    <col min="15877" max="15877" width="13.75" style="13" bestFit="1" customWidth="1"/>
    <col min="15878" max="15878" width="10.125" style="13" bestFit="1" customWidth="1"/>
    <col min="15879" max="15879" width="11.875" style="13" bestFit="1" customWidth="1"/>
    <col min="15880" max="15880" width="23" style="13" customWidth="1"/>
    <col min="15881" max="15881" width="13" style="13" bestFit="1" customWidth="1"/>
    <col min="15882" max="15882" width="11.875" style="13" bestFit="1" customWidth="1"/>
    <col min="15883" max="15883" width="11" style="13" bestFit="1" customWidth="1"/>
    <col min="15884" max="16131" width="9" style="13"/>
    <col min="16132" max="16132" width="37.625" style="13" customWidth="1"/>
    <col min="16133" max="16133" width="13.75" style="13" bestFit="1" customWidth="1"/>
    <col min="16134" max="16134" width="10.125" style="13" bestFit="1" customWidth="1"/>
    <col min="16135" max="16135" width="11.875" style="13" bestFit="1" customWidth="1"/>
    <col min="16136" max="16136" width="23" style="13" customWidth="1"/>
    <col min="16137" max="16137" width="13" style="13" bestFit="1" customWidth="1"/>
    <col min="16138" max="16138" width="11.875" style="13" bestFit="1" customWidth="1"/>
    <col min="16139" max="16139" width="11" style="13" bestFit="1" customWidth="1"/>
    <col min="16140" max="16384" width="9" style="13"/>
  </cols>
  <sheetData>
    <row r="1" spans="1:15" ht="9.75" customHeight="1" x14ac:dyDescent="0.15"/>
    <row r="2" spans="1:15" ht="14.25" x14ac:dyDescent="0.15">
      <c r="A2" s="76" t="s">
        <v>52</v>
      </c>
      <c r="B2" s="76"/>
      <c r="C2" s="76"/>
      <c r="D2" s="76"/>
      <c r="E2" s="76"/>
      <c r="F2" s="76"/>
      <c r="G2" s="76"/>
      <c r="I2" s="76"/>
      <c r="J2" s="76"/>
      <c r="K2" s="76"/>
      <c r="L2" s="76"/>
      <c r="M2" s="76"/>
      <c r="N2" s="76"/>
      <c r="O2" s="76"/>
    </row>
    <row r="3" spans="1:15" ht="11.25" customHeight="1" x14ac:dyDescent="0.15">
      <c r="A3" s="14"/>
      <c r="B3" s="14"/>
      <c r="C3" s="14"/>
      <c r="D3" s="14"/>
      <c r="E3" s="14"/>
      <c r="F3" s="14"/>
      <c r="G3" s="14"/>
      <c r="I3" s="14"/>
      <c r="J3" s="14"/>
      <c r="K3" s="14"/>
      <c r="L3" s="14"/>
      <c r="M3" s="14"/>
      <c r="N3" s="14"/>
      <c r="O3" s="14"/>
    </row>
    <row r="4" spans="1:15" ht="14.25" x14ac:dyDescent="0.15">
      <c r="A4" s="15" t="s">
        <v>42</v>
      </c>
      <c r="B4" s="15"/>
      <c r="C4" s="15"/>
      <c r="D4" s="14"/>
      <c r="E4" s="14"/>
      <c r="F4" s="14"/>
      <c r="G4" s="16"/>
      <c r="I4" s="15"/>
      <c r="J4" s="15"/>
      <c r="K4" s="15"/>
      <c r="L4" s="14"/>
      <c r="M4" s="14"/>
      <c r="N4" s="14"/>
      <c r="O4" s="16" t="s">
        <v>58</v>
      </c>
    </row>
    <row r="5" spans="1:15" ht="21" customHeight="1" thickBot="1" x14ac:dyDescent="0.2">
      <c r="A5" s="17" t="s">
        <v>43</v>
      </c>
      <c r="B5" s="17"/>
      <c r="C5" s="17"/>
      <c r="D5" s="14"/>
      <c r="E5" s="14"/>
      <c r="F5" s="14"/>
      <c r="G5" s="18" t="s">
        <v>44</v>
      </c>
      <c r="I5" s="15" t="s">
        <v>48</v>
      </c>
      <c r="J5" s="15"/>
      <c r="K5" s="15"/>
      <c r="L5" s="14"/>
      <c r="M5" s="14"/>
      <c r="N5" s="14"/>
      <c r="O5" s="18" t="s">
        <v>44</v>
      </c>
    </row>
    <row r="6" spans="1:15" ht="29.25" customHeight="1" x14ac:dyDescent="0.15">
      <c r="A6" s="249" t="s">
        <v>45</v>
      </c>
      <c r="B6" s="250" t="s">
        <v>153</v>
      </c>
      <c r="C6" s="250" t="s">
        <v>108</v>
      </c>
      <c r="D6" s="251" t="s">
        <v>158</v>
      </c>
      <c r="E6" s="252" t="s">
        <v>159</v>
      </c>
      <c r="F6" s="253" t="s">
        <v>160</v>
      </c>
      <c r="G6" s="249" t="s">
        <v>46</v>
      </c>
      <c r="I6" s="243" t="s">
        <v>45</v>
      </c>
      <c r="J6" s="244" t="s">
        <v>153</v>
      </c>
      <c r="K6" s="244" t="s">
        <v>108</v>
      </c>
      <c r="L6" s="245" t="s">
        <v>158</v>
      </c>
      <c r="M6" s="246" t="s">
        <v>161</v>
      </c>
      <c r="N6" s="247" t="s">
        <v>160</v>
      </c>
      <c r="O6" s="248" t="s">
        <v>46</v>
      </c>
    </row>
    <row r="7" spans="1:15" ht="21.75" customHeight="1" x14ac:dyDescent="0.15">
      <c r="A7" s="20" t="s">
        <v>150</v>
      </c>
      <c r="B7" s="80"/>
      <c r="C7" s="80"/>
      <c r="D7" s="272"/>
      <c r="E7" s="292"/>
      <c r="F7" s="273"/>
      <c r="G7" s="21"/>
      <c r="I7" s="254" t="s">
        <v>151</v>
      </c>
      <c r="J7" s="294"/>
      <c r="K7" s="282"/>
      <c r="L7" s="283"/>
      <c r="M7" s="282"/>
      <c r="N7" s="284"/>
      <c r="O7" s="25"/>
    </row>
    <row r="8" spans="1:15" ht="21.75" customHeight="1" x14ac:dyDescent="0.15">
      <c r="A8" s="242" t="str">
        <f>IF(項目!B2="","",項目!B2)</f>
        <v>繰越金</v>
      </c>
      <c r="B8" s="80" t="str">
        <f>IF(予算書!B8="","",予算書!B8)</f>
        <v/>
      </c>
      <c r="C8" s="80" t="str">
        <f>IF(予算書!C8="","",予算書!C8)</f>
        <v/>
      </c>
      <c r="D8" s="272" t="str">
        <f>IF(予算書!D8="","",予算書!D8)</f>
        <v/>
      </c>
      <c r="E8" s="292" t="str">
        <f>IF(D8="","",SUM('4月'!R13,'5月'!R13,'6月'!R13,'7月'!R13,'8月'!R13,'9月'!R13,'10月'!R13,'11月'!R13,'12月'!R13,'1月'!R13,'2月'!R13,'3月'!R13))</f>
        <v/>
      </c>
      <c r="F8" s="273" t="str">
        <f t="shared" ref="F8:F37" si="0">IF(D8="","",E8-D8)</f>
        <v/>
      </c>
      <c r="G8" s="21"/>
      <c r="I8" s="70" t="str">
        <f>IF(項目!D2="","",項目!D2)</f>
        <v>予備費</v>
      </c>
      <c r="J8" s="80" t="str">
        <f>IF(予算書!H8="","",予算書!H8)</f>
        <v/>
      </c>
      <c r="K8" s="292" t="str">
        <f>IF(予算書!I8="","",予算書!I8)</f>
        <v/>
      </c>
      <c r="L8" s="295" t="str">
        <f>IF(予算書!J8="","",予算書!J8)</f>
        <v/>
      </c>
      <c r="M8" s="292" t="str">
        <f>IF(L8="","",SUM('4月'!R30,'5月'!R30,'6月'!R30,'7月'!R30,'8月'!R30,'9月'!R30,'10月'!R30,'11月'!R30,'12月'!R30,'1月'!R30,'2月'!R30,'3月'!R30))</f>
        <v/>
      </c>
      <c r="N8" s="273" t="str">
        <f t="shared" ref="N8:N37" si="1">IF(J8="","",M8-L8)</f>
        <v/>
      </c>
      <c r="O8" s="25"/>
    </row>
    <row r="9" spans="1:15" ht="21.75" customHeight="1" x14ac:dyDescent="0.15">
      <c r="A9" s="242" t="str">
        <f>IF(項目!B3="","",項目!B3)</f>
        <v>部費</v>
      </c>
      <c r="B9" s="80" t="str">
        <f>IF(予算書!B9="","",予算書!B9)</f>
        <v/>
      </c>
      <c r="C9" s="80" t="str">
        <f>IF(予算書!C9="","",予算書!C9)</f>
        <v/>
      </c>
      <c r="D9" s="272" t="str">
        <f>IF(予算書!D9="","",予算書!D9)</f>
        <v/>
      </c>
      <c r="E9" s="292" t="str">
        <f>IF(D9="","",SUM('4月'!S13,'5月'!S13,'6月'!S13,'7月'!S13,'8月'!S13,'9月'!S13,'10月'!S13,'11月'!S13,'12月'!S13,'1月'!S13,'2月'!S13,'3月'!S13))</f>
        <v/>
      </c>
      <c r="F9" s="273" t="str">
        <f t="shared" si="0"/>
        <v/>
      </c>
      <c r="G9" s="21"/>
      <c r="I9" s="70" t="str">
        <f>IF(項目!D3="","",項目!D3)</f>
        <v/>
      </c>
      <c r="J9" s="80" t="str">
        <f>IF(予算書!H9="","",予算書!H9)</f>
        <v/>
      </c>
      <c r="K9" s="292" t="str">
        <f>IF(予算書!I9="","",予算書!I9)</f>
        <v/>
      </c>
      <c r="L9" s="295" t="str">
        <f>IF(予算書!J9="","",予算書!J9)</f>
        <v/>
      </c>
      <c r="M9" s="292" t="str">
        <f>IF(L9="","",SUM('4月'!S30,'5月'!S30,'6月'!S30,'7月'!S30,'8月'!S30,'9月'!S30,'10月'!S30,'11月'!S30,'12月'!S30,'1月'!S30,'2月'!S30,'3月'!S30))</f>
        <v/>
      </c>
      <c r="N9" s="273" t="str">
        <f t="shared" si="1"/>
        <v/>
      </c>
      <c r="O9" s="25"/>
    </row>
    <row r="10" spans="1:15" ht="21.75" customHeight="1" x14ac:dyDescent="0.15">
      <c r="A10" s="242" t="str">
        <f>IF(項目!B4="","",項目!B4)</f>
        <v/>
      </c>
      <c r="B10" s="80" t="str">
        <f>IF(予算書!B10="","",予算書!B10)</f>
        <v/>
      </c>
      <c r="C10" s="80" t="str">
        <f>IF(予算書!C10="","",予算書!C10)</f>
        <v/>
      </c>
      <c r="D10" s="272" t="str">
        <f>IF(予算書!D10="","",予算書!D10)</f>
        <v/>
      </c>
      <c r="E10" s="292" t="str">
        <f>IF(D10="","",SUM('4月'!T13,'5月'!T13,'6月'!T13,'7月'!T13,'8月'!T13,'9月'!T13,'10月'!T13,'11月'!T13,'12月'!T13,'1月'!T13,'2月'!T13,'3月'!T13))</f>
        <v/>
      </c>
      <c r="F10" s="273" t="str">
        <f t="shared" si="0"/>
        <v/>
      </c>
      <c r="G10" s="21"/>
      <c r="I10" s="70" t="str">
        <f>IF(項目!D4="","",項目!D4)</f>
        <v/>
      </c>
      <c r="J10" s="80" t="str">
        <f>IF(予算書!H10="","",予算書!H10)</f>
        <v/>
      </c>
      <c r="K10" s="292" t="str">
        <f>IF(予算書!I10="","",予算書!I10)</f>
        <v/>
      </c>
      <c r="L10" s="295" t="str">
        <f>IF(予算書!J10="","",予算書!J10)</f>
        <v/>
      </c>
      <c r="M10" s="292" t="str">
        <f>IF(L10="","",SUM('4月'!T30,'5月'!T30,'6月'!T30,'7月'!T30,'8月'!T30,'9月'!T30,'10月'!T30,'11月'!T30,'12月'!T30,'1月'!T30,'2月'!T30,'3月'!T30))</f>
        <v/>
      </c>
      <c r="N10" s="273" t="str">
        <f t="shared" si="1"/>
        <v/>
      </c>
      <c r="O10" s="25"/>
    </row>
    <row r="11" spans="1:15" ht="21.75" customHeight="1" x14ac:dyDescent="0.15">
      <c r="A11" s="242" t="str">
        <f>IF(項目!B5="","",項目!B5)</f>
        <v/>
      </c>
      <c r="B11" s="80" t="str">
        <f>IF(予算書!B11="","",予算書!B11)</f>
        <v/>
      </c>
      <c r="C11" s="80" t="str">
        <f>IF(予算書!C11="","",予算書!C11)</f>
        <v/>
      </c>
      <c r="D11" s="272" t="str">
        <f>IF(予算書!D11="","",予算書!D11)</f>
        <v/>
      </c>
      <c r="E11" s="292" t="str">
        <f>IF(D11="","",SUM('4月'!U13,'5月'!U13,'6月'!U13,'7月'!U13,'8月'!U13,'9月'!U13,'10月'!U13,'11月'!U13,'12月'!U13,'1月'!U13,'2月'!U13,'3月'!U13))</f>
        <v/>
      </c>
      <c r="F11" s="273" t="str">
        <f t="shared" si="0"/>
        <v/>
      </c>
      <c r="G11" s="21"/>
      <c r="I11" s="70" t="str">
        <f>IF(項目!D5="","",項目!D5)</f>
        <v/>
      </c>
      <c r="J11" s="80" t="str">
        <f>IF(予算書!H11="","",予算書!H11)</f>
        <v/>
      </c>
      <c r="K11" s="292" t="str">
        <f>IF(予算書!I11="","",予算書!I11)</f>
        <v/>
      </c>
      <c r="L11" s="295" t="str">
        <f>IF(予算書!J11="","",予算書!J11)</f>
        <v/>
      </c>
      <c r="M11" s="292" t="str">
        <f>IF(L11="","",SUM('4月'!U30,'5月'!U30,'6月'!U30,'7月'!U30,'8月'!U30,'9月'!U30,'10月'!U30,'11月'!U30,'12月'!U30,'1月'!U30,'2月'!U30,'3月'!U30))</f>
        <v/>
      </c>
      <c r="N11" s="273" t="str">
        <f t="shared" si="1"/>
        <v/>
      </c>
      <c r="O11" s="25"/>
    </row>
    <row r="12" spans="1:15" ht="21.75" customHeight="1" x14ac:dyDescent="0.15">
      <c r="A12" s="242" t="str">
        <f>IF(項目!B6="","",項目!B6)</f>
        <v/>
      </c>
      <c r="B12" s="80" t="str">
        <f>IF(予算書!B12="","",予算書!B12)</f>
        <v/>
      </c>
      <c r="C12" s="80" t="str">
        <f>IF(予算書!C12="","",予算書!C12)</f>
        <v/>
      </c>
      <c r="D12" s="272" t="str">
        <f>IF(予算書!D12="","",予算書!D12)</f>
        <v/>
      </c>
      <c r="E12" s="292" t="str">
        <f>IF(D12="","",SUM('4月'!V13,'5月'!V13,'6月'!V13,'7月'!V13,'8月'!V13,'9月'!V13,'10月'!V13,'11月'!V13,'12月'!V13,'1月'!V13,'2月'!V13,'3月'!V13))</f>
        <v/>
      </c>
      <c r="F12" s="273" t="str">
        <f t="shared" si="0"/>
        <v/>
      </c>
      <c r="G12" s="21"/>
      <c r="I12" s="70" t="str">
        <f>IF(項目!D6="","",項目!D6)</f>
        <v/>
      </c>
      <c r="J12" s="80" t="str">
        <f>IF(予算書!H12="","",予算書!H12)</f>
        <v/>
      </c>
      <c r="K12" s="292" t="str">
        <f>IF(予算書!I12="","",予算書!I12)</f>
        <v/>
      </c>
      <c r="L12" s="295" t="str">
        <f>IF(予算書!J12="","",予算書!J12)</f>
        <v/>
      </c>
      <c r="M12" s="292" t="str">
        <f>IF(L12="","",SUM('4月'!V30,'5月'!V30,'6月'!V30,'7月'!V30,'8月'!V30,'9月'!V30,'10月'!V30,'11月'!V30,'12月'!V30,'1月'!V30,'2月'!V30,'3月'!V30))</f>
        <v/>
      </c>
      <c r="N12" s="273" t="str">
        <f t="shared" si="1"/>
        <v/>
      </c>
      <c r="O12" s="25"/>
    </row>
    <row r="13" spans="1:15" ht="21.75" customHeight="1" x14ac:dyDescent="0.15">
      <c r="A13" s="242" t="str">
        <f>IF(項目!B7="","",項目!B7)</f>
        <v/>
      </c>
      <c r="B13" s="80" t="str">
        <f>IF(予算書!B13="","",予算書!B13)</f>
        <v/>
      </c>
      <c r="C13" s="80" t="str">
        <f>IF(予算書!C13="","",予算書!C13)</f>
        <v/>
      </c>
      <c r="D13" s="272" t="str">
        <f>IF(予算書!D13="","",予算書!D13)</f>
        <v/>
      </c>
      <c r="E13" s="292" t="str">
        <f>IF(D13="","",SUM('4月'!R15,'5月'!R15,'6月'!R15,'7月'!R15,'8月'!R15,'9月'!R15,'10月'!R15,'11月'!R15,'12月'!R15,'1月'!R15,'2月'!R15,'3月'!R15))</f>
        <v/>
      </c>
      <c r="F13" s="273" t="str">
        <f t="shared" si="0"/>
        <v/>
      </c>
      <c r="G13" s="21"/>
      <c r="I13" s="70" t="str">
        <f>IF(項目!D7="","",項目!D7)</f>
        <v/>
      </c>
      <c r="J13" s="80" t="str">
        <f>IF(予算書!H13="","",予算書!H13)</f>
        <v/>
      </c>
      <c r="K13" s="292" t="str">
        <f>IF(予算書!I13="","",予算書!I13)</f>
        <v/>
      </c>
      <c r="L13" s="295" t="str">
        <f>IF(予算書!J13="","",予算書!J13)</f>
        <v/>
      </c>
      <c r="M13" s="292" t="str">
        <f>IF(L13="","",SUM('4月'!R32,'5月'!R32,'6月'!R32,'7月'!R32,'8月'!R32,'9月'!R32,'10月'!R32,'11月'!R32,'12月'!R32,'1月'!R32,'2月'!R32,'3月'!R32))</f>
        <v/>
      </c>
      <c r="N13" s="273" t="str">
        <f t="shared" si="1"/>
        <v/>
      </c>
      <c r="O13" s="25"/>
    </row>
    <row r="14" spans="1:15" ht="21.75" customHeight="1" x14ac:dyDescent="0.15">
      <c r="A14" s="242" t="str">
        <f>IF(項目!B8="","",項目!B8)</f>
        <v/>
      </c>
      <c r="B14" s="80" t="str">
        <f>IF(予算書!B14="","",予算書!B14)</f>
        <v/>
      </c>
      <c r="C14" s="80" t="str">
        <f>IF(予算書!C14="","",予算書!C14)</f>
        <v/>
      </c>
      <c r="D14" s="272" t="str">
        <f>IF(予算書!D14="","",予算書!D14)</f>
        <v/>
      </c>
      <c r="E14" s="292" t="str">
        <f>IF(D14="","",SUM('4月'!S15,'5月'!S15,'6月'!S15,'7月'!S15,'8月'!S15,'9月'!S15,'10月'!S15,'11月'!S15,'12月'!S15,'1月'!S15,'2月'!S15,'3月'!S15))</f>
        <v/>
      </c>
      <c r="F14" s="273" t="str">
        <f t="shared" si="0"/>
        <v/>
      </c>
      <c r="G14" s="21"/>
      <c r="I14" s="70" t="str">
        <f>IF(項目!D8="","",項目!D8)</f>
        <v/>
      </c>
      <c r="J14" s="80" t="str">
        <f>IF(予算書!H14="","",予算書!H14)</f>
        <v/>
      </c>
      <c r="K14" s="292" t="str">
        <f>IF(予算書!I14="","",予算書!I14)</f>
        <v/>
      </c>
      <c r="L14" s="295" t="str">
        <f>IF(予算書!J14="","",予算書!J14)</f>
        <v/>
      </c>
      <c r="M14" s="292" t="str">
        <f>IF(L14="","",SUM('4月'!S32,'5月'!S32,'6月'!S32,'7月'!S32,'8月'!S32,'9月'!S32,'10月'!S32,'11月'!S32,'12月'!S32,'1月'!S32,'2月'!S32,'3月'!S32))</f>
        <v/>
      </c>
      <c r="N14" s="273" t="str">
        <f t="shared" si="1"/>
        <v/>
      </c>
      <c r="O14" s="25"/>
    </row>
    <row r="15" spans="1:15" ht="21.75" customHeight="1" x14ac:dyDescent="0.15">
      <c r="A15" s="242" t="str">
        <f>IF(項目!B9="","",項目!B9)</f>
        <v/>
      </c>
      <c r="B15" s="80" t="str">
        <f>IF(予算書!B15="","",予算書!B15)</f>
        <v/>
      </c>
      <c r="C15" s="80" t="str">
        <f>IF(予算書!C15="","",予算書!C15)</f>
        <v/>
      </c>
      <c r="D15" s="272" t="str">
        <f>IF(予算書!D15="","",予算書!D15)</f>
        <v/>
      </c>
      <c r="E15" s="292" t="str">
        <f>IF(D15="","",SUM('4月'!T15,'5月'!T15,'6月'!T15,'7月'!T15,'8月'!T15,'9月'!T15,'10月'!T15,'11月'!T15,'12月'!T15,'1月'!T15,'2月'!T15,'3月'!T15))</f>
        <v/>
      </c>
      <c r="F15" s="273" t="str">
        <f t="shared" si="0"/>
        <v/>
      </c>
      <c r="G15" s="21"/>
      <c r="I15" s="70" t="str">
        <f>IF(項目!D9="","",項目!D9)</f>
        <v/>
      </c>
      <c r="J15" s="80" t="str">
        <f>IF(予算書!H15="","",予算書!H15)</f>
        <v/>
      </c>
      <c r="K15" s="292" t="str">
        <f>IF(予算書!I15="","",予算書!I15)</f>
        <v/>
      </c>
      <c r="L15" s="295" t="str">
        <f>IF(予算書!J15="","",予算書!J15)</f>
        <v/>
      </c>
      <c r="M15" s="292" t="str">
        <f>IF(L15="","",SUM('4月'!T32,'5月'!T32,'6月'!T32,'7月'!T32,'8月'!T32,'9月'!T32,'10月'!T32,'11月'!T32,'12月'!T32,'1月'!T32,'2月'!T32,'3月'!T32))</f>
        <v/>
      </c>
      <c r="N15" s="273" t="str">
        <f t="shared" si="1"/>
        <v/>
      </c>
      <c r="O15" s="25"/>
    </row>
    <row r="16" spans="1:15" ht="21.75" customHeight="1" x14ac:dyDescent="0.15">
      <c r="A16" s="242" t="str">
        <f>IF(項目!B10="","",項目!B10)</f>
        <v/>
      </c>
      <c r="B16" s="80" t="str">
        <f>IF(予算書!B16="","",予算書!B16)</f>
        <v/>
      </c>
      <c r="C16" s="80" t="str">
        <f>IF(予算書!C16="","",予算書!C16)</f>
        <v/>
      </c>
      <c r="D16" s="272" t="str">
        <f>IF(予算書!D16="","",予算書!D16)</f>
        <v/>
      </c>
      <c r="E16" s="292" t="str">
        <f>IF(D16="","",SUM('4月'!U15,'5月'!U15,'6月'!U15,'7月'!U15,'8月'!U15,'9月'!U15,'10月'!U15,'11月'!U15,'12月'!U15,'1月'!U15,'2月'!U15,'3月'!U15))</f>
        <v/>
      </c>
      <c r="F16" s="273" t="str">
        <f t="shared" si="0"/>
        <v/>
      </c>
      <c r="G16" s="21"/>
      <c r="I16" s="70" t="str">
        <f>IF(項目!D10="","",項目!D10)</f>
        <v/>
      </c>
      <c r="J16" s="80" t="str">
        <f>IF(予算書!H16="","",予算書!H16)</f>
        <v/>
      </c>
      <c r="K16" s="292" t="str">
        <f>IF(予算書!I16="","",予算書!I16)</f>
        <v/>
      </c>
      <c r="L16" s="295" t="str">
        <f>IF(予算書!J16="","",予算書!J16)</f>
        <v/>
      </c>
      <c r="M16" s="292" t="str">
        <f>IF(L16="","",SUM('4月'!U32,'5月'!U32,'6月'!U32,'7月'!U32,'8月'!U32,'9月'!U32,'10月'!U32,'11月'!U32,'12月'!U32,'1月'!U32,'2月'!U32,'3月'!U32))</f>
        <v/>
      </c>
      <c r="N16" s="273" t="str">
        <f t="shared" si="1"/>
        <v/>
      </c>
      <c r="O16" s="25"/>
    </row>
    <row r="17" spans="1:15" ht="21.75" customHeight="1" x14ac:dyDescent="0.15">
      <c r="A17" s="242" t="str">
        <f>IF(項目!B11="","",項目!B11)</f>
        <v/>
      </c>
      <c r="B17" s="80" t="str">
        <f>IF(予算書!B17="","",予算書!B17)</f>
        <v/>
      </c>
      <c r="C17" s="80" t="str">
        <f>IF(予算書!C17="","",予算書!C17)</f>
        <v/>
      </c>
      <c r="D17" s="272" t="str">
        <f>IF(予算書!D17="","",予算書!D17)</f>
        <v/>
      </c>
      <c r="E17" s="292" t="str">
        <f>IF(D17="","",SUM('4月'!V15,'5月'!V15,'6月'!V15,'7月'!V15,'8月'!V15,'9月'!V15,'10月'!V15,'11月'!V15,'12月'!V15,'1月'!V15,'2月'!V15,'3月'!V15))</f>
        <v/>
      </c>
      <c r="F17" s="273" t="str">
        <f t="shared" si="0"/>
        <v/>
      </c>
      <c r="G17" s="21"/>
      <c r="I17" s="70" t="str">
        <f>IF(項目!D11="","",項目!D11)</f>
        <v/>
      </c>
      <c r="J17" s="80" t="str">
        <f>IF(予算書!H17="","",予算書!H17)</f>
        <v/>
      </c>
      <c r="K17" s="292" t="str">
        <f>IF(予算書!I17="","",予算書!I17)</f>
        <v/>
      </c>
      <c r="L17" s="295" t="str">
        <f>IF(予算書!J17="","",予算書!J17)</f>
        <v/>
      </c>
      <c r="M17" s="292" t="str">
        <f>IF(L17="","",SUM('4月'!V32,'5月'!V32,'6月'!V32,'7月'!V32,'8月'!V32,'9月'!V32,'10月'!V32,'11月'!V32,'12月'!V32,'1月'!V32,'2月'!V32,'3月'!V32))</f>
        <v/>
      </c>
      <c r="N17" s="273" t="str">
        <f t="shared" si="1"/>
        <v/>
      </c>
      <c r="O17" s="25"/>
    </row>
    <row r="18" spans="1:15" ht="21.75" customHeight="1" x14ac:dyDescent="0.15">
      <c r="A18" s="242" t="str">
        <f>IF(項目!B12="","",項目!B12)</f>
        <v/>
      </c>
      <c r="B18" s="80" t="str">
        <f>IF(予算書!B18="","",予算書!B18)</f>
        <v/>
      </c>
      <c r="C18" s="80" t="str">
        <f>IF(予算書!C18="","",予算書!C18)</f>
        <v/>
      </c>
      <c r="D18" s="272" t="str">
        <f>IF(予算書!D18="","",予算書!D18)</f>
        <v/>
      </c>
      <c r="E18" s="292" t="str">
        <f>IF(D18="","",SUM('4月'!R17,'5月'!R17,'6月'!R17,'7月'!R17,'8月'!R17,'9月'!R17,'10月'!R17,'11月'!R17,'12月'!R17,'1月'!R17,'2月'!R17,'3月'!R17))</f>
        <v/>
      </c>
      <c r="F18" s="273" t="str">
        <f t="shared" si="0"/>
        <v/>
      </c>
      <c r="G18" s="21"/>
      <c r="I18" s="70" t="str">
        <f>IF(項目!D12="","",項目!D12)</f>
        <v/>
      </c>
      <c r="J18" s="80" t="str">
        <f>IF(予算書!H18="","",予算書!H18)</f>
        <v/>
      </c>
      <c r="K18" s="292" t="str">
        <f>IF(予算書!I18="","",予算書!I18)</f>
        <v/>
      </c>
      <c r="L18" s="295" t="str">
        <f>IF(予算書!J18="","",予算書!J18)</f>
        <v/>
      </c>
      <c r="M18" s="292" t="str">
        <f>IF(L18="","",SUM('4月'!R34,'5月'!R34,'6月'!R34,'7月'!R34,'8月'!R34,'9月'!R34,'10月'!R34,'11月'!R34,'12月'!R34,'1月'!R34,'2月'!R34,'3月'!R34))</f>
        <v/>
      </c>
      <c r="N18" s="273" t="str">
        <f t="shared" si="1"/>
        <v/>
      </c>
      <c r="O18" s="25"/>
    </row>
    <row r="19" spans="1:15" ht="21.75" customHeight="1" x14ac:dyDescent="0.15">
      <c r="A19" s="242" t="str">
        <f>IF(項目!B13="","",項目!B13)</f>
        <v/>
      </c>
      <c r="B19" s="80" t="str">
        <f>IF(予算書!B19="","",予算書!B19)</f>
        <v/>
      </c>
      <c r="C19" s="80" t="str">
        <f>IF(予算書!C19="","",予算書!C19)</f>
        <v/>
      </c>
      <c r="D19" s="272" t="str">
        <f>IF(予算書!D19="","",予算書!D19)</f>
        <v/>
      </c>
      <c r="E19" s="292" t="str">
        <f>IF(D19="","",SUM('4月'!S17,'5月'!S17,'6月'!S17,'7月'!S17,'8月'!S17,'9月'!S17,'10月'!S17,'11月'!S17,'12月'!S17,'1月'!S17,'2月'!S17,'3月'!S17))</f>
        <v/>
      </c>
      <c r="F19" s="273" t="str">
        <f t="shared" si="0"/>
        <v/>
      </c>
      <c r="G19" s="21"/>
      <c r="I19" s="70" t="str">
        <f>IF(項目!D13="","",項目!D13)</f>
        <v/>
      </c>
      <c r="J19" s="80" t="str">
        <f>IF(予算書!H19="","",予算書!H19)</f>
        <v/>
      </c>
      <c r="K19" s="292" t="str">
        <f>IF(予算書!I19="","",予算書!I19)</f>
        <v/>
      </c>
      <c r="L19" s="295" t="str">
        <f>IF(予算書!J19="","",予算書!J19)</f>
        <v/>
      </c>
      <c r="M19" s="292" t="str">
        <f>IF(L19="","",SUM('4月'!S34,'5月'!S34,'6月'!S34,'7月'!S34,'8月'!S34,'9月'!S34,'10月'!S34,'11月'!S34,'12月'!S34,'1月'!S34,'2月'!S34,'3月'!S34))</f>
        <v/>
      </c>
      <c r="N19" s="273" t="str">
        <f t="shared" si="1"/>
        <v/>
      </c>
      <c r="O19" s="25"/>
    </row>
    <row r="20" spans="1:15" ht="21.75" customHeight="1" x14ac:dyDescent="0.15">
      <c r="A20" s="242" t="str">
        <f>IF(項目!B14="","",項目!B14)</f>
        <v/>
      </c>
      <c r="B20" s="80" t="str">
        <f>IF(予算書!B20="","",予算書!B20)</f>
        <v/>
      </c>
      <c r="C20" s="80" t="str">
        <f>IF(予算書!C20="","",予算書!C20)</f>
        <v/>
      </c>
      <c r="D20" s="272" t="str">
        <f>IF(予算書!D20="","",予算書!D20)</f>
        <v/>
      </c>
      <c r="E20" s="292" t="str">
        <f>IF(D20="","",SUM('4月'!T17,'5月'!T17,'6月'!T17,'7月'!T17,'8月'!T17,'9月'!T17,'10月'!T17,'11月'!T17,'12月'!T17,'1月'!T17,'2月'!T17,'3月'!T17))</f>
        <v/>
      </c>
      <c r="F20" s="273" t="str">
        <f t="shared" si="0"/>
        <v/>
      </c>
      <c r="G20" s="21"/>
      <c r="I20" s="70" t="str">
        <f>IF(項目!D14="","",項目!D14)</f>
        <v/>
      </c>
      <c r="J20" s="80" t="str">
        <f>IF(予算書!H20="","",予算書!H20)</f>
        <v/>
      </c>
      <c r="K20" s="292" t="str">
        <f>IF(予算書!I20="","",予算書!I20)</f>
        <v/>
      </c>
      <c r="L20" s="295" t="str">
        <f>IF(予算書!J20="","",予算書!J20)</f>
        <v/>
      </c>
      <c r="M20" s="292" t="str">
        <f>IF(L20="","",SUM('4月'!T34,'5月'!T34,'6月'!T34,'7月'!T34,'8月'!T34,'9月'!T34,'10月'!T34,'11月'!T34,'12月'!T34,'1月'!T34,'2月'!T34,'3月'!T34))</f>
        <v/>
      </c>
      <c r="N20" s="273" t="str">
        <f t="shared" si="1"/>
        <v/>
      </c>
      <c r="O20" s="25"/>
    </row>
    <row r="21" spans="1:15" ht="21.75" customHeight="1" x14ac:dyDescent="0.15">
      <c r="A21" s="242" t="str">
        <f>IF(項目!B15="","",項目!B15)</f>
        <v/>
      </c>
      <c r="B21" s="80" t="str">
        <f>IF(予算書!B21="","",予算書!B21)</f>
        <v/>
      </c>
      <c r="C21" s="80" t="str">
        <f>IF(予算書!C21="","",予算書!C21)</f>
        <v/>
      </c>
      <c r="D21" s="272" t="str">
        <f>IF(予算書!D21="","",予算書!D21)</f>
        <v/>
      </c>
      <c r="E21" s="292" t="str">
        <f>IF(D21="","",SUM('4月'!U17,'5月'!U17,'6月'!U17,'7月'!U17,'8月'!U17,'9月'!U17,'10月'!U17,'11月'!U17,'12月'!U17,'1月'!U17,'2月'!U17,'3月'!U17))</f>
        <v/>
      </c>
      <c r="F21" s="273" t="str">
        <f t="shared" si="0"/>
        <v/>
      </c>
      <c r="G21" s="21"/>
      <c r="I21" s="70" t="str">
        <f>IF(項目!D15="","",項目!D15)</f>
        <v/>
      </c>
      <c r="J21" s="80" t="str">
        <f>IF(予算書!H21="","",予算書!H21)</f>
        <v/>
      </c>
      <c r="K21" s="292" t="str">
        <f>IF(予算書!I21="","",予算書!I21)</f>
        <v/>
      </c>
      <c r="L21" s="295" t="str">
        <f>IF(予算書!J21="","",予算書!J21)</f>
        <v/>
      </c>
      <c r="M21" s="292" t="str">
        <f>IF(L21="","",SUM('4月'!U34,'5月'!U34,'6月'!U34,'7月'!U34,'8月'!U34,'9月'!U34,'10月'!U34,'11月'!U34,'12月'!U34,'1月'!U34,'2月'!U34,'3月'!U34))</f>
        <v/>
      </c>
      <c r="N21" s="273" t="str">
        <f t="shared" si="1"/>
        <v/>
      </c>
      <c r="O21" s="25"/>
    </row>
    <row r="22" spans="1:15" ht="21.75" customHeight="1" x14ac:dyDescent="0.15">
      <c r="A22" s="242" t="str">
        <f>IF(項目!B16="","",項目!B16)</f>
        <v/>
      </c>
      <c r="B22" s="80" t="str">
        <f>IF(予算書!B22="","",予算書!B22)</f>
        <v/>
      </c>
      <c r="C22" s="80" t="str">
        <f>IF(予算書!C22="","",予算書!C22)</f>
        <v/>
      </c>
      <c r="D22" s="272" t="str">
        <f>IF(予算書!D22="","",予算書!D22)</f>
        <v/>
      </c>
      <c r="E22" s="292" t="str">
        <f>IF(D22="","",SUM('4月'!V17,'5月'!V17,'6月'!V17,'7月'!V17,'8月'!V17,'9月'!V17,'10月'!V17,'11月'!V17,'12月'!V17,'1月'!V17,'2月'!V17,'3月'!V17))</f>
        <v/>
      </c>
      <c r="F22" s="273" t="str">
        <f t="shared" si="0"/>
        <v/>
      </c>
      <c r="G22" s="21"/>
      <c r="I22" s="70" t="str">
        <f>IF(項目!D16="","",項目!D16)</f>
        <v/>
      </c>
      <c r="J22" s="80" t="str">
        <f>IF(予算書!H22="","",予算書!H22)</f>
        <v/>
      </c>
      <c r="K22" s="292" t="str">
        <f>IF(予算書!I22="","",予算書!I22)</f>
        <v/>
      </c>
      <c r="L22" s="295" t="str">
        <f>IF(予算書!J22="","",予算書!J22)</f>
        <v/>
      </c>
      <c r="M22" s="292" t="str">
        <f>IF(L22="","",SUM('4月'!V34,'5月'!V34,'6月'!V34,'7月'!V34,'8月'!V34,'9月'!V34,'10月'!V34,'11月'!V34,'12月'!V34,'1月'!V34,'2月'!V34,'3月'!V34))</f>
        <v/>
      </c>
      <c r="N22" s="273" t="str">
        <f t="shared" si="1"/>
        <v/>
      </c>
      <c r="O22" s="25"/>
    </row>
    <row r="23" spans="1:15" ht="21.75" customHeight="1" x14ac:dyDescent="0.15">
      <c r="A23" s="242" t="str">
        <f>IF(項目!B17="","",項目!B17)</f>
        <v/>
      </c>
      <c r="B23" s="80" t="str">
        <f>IF(予算書!B23="","",予算書!B23)</f>
        <v/>
      </c>
      <c r="C23" s="80" t="str">
        <f>IF(予算書!C23="","",予算書!C23)</f>
        <v/>
      </c>
      <c r="D23" s="272" t="str">
        <f>IF(予算書!D23="","",予算書!D23)</f>
        <v/>
      </c>
      <c r="E23" s="292" t="str">
        <f>IF(D23="","",SUM('4月'!R19,'5月'!R19,'6月'!R19,'7月'!R19,'8月'!R19,'9月'!R19,'10月'!R19,'11月'!R19,'12月'!R19,'1月'!R19,'2月'!R19,'3月'!R19))</f>
        <v/>
      </c>
      <c r="F23" s="273" t="str">
        <f t="shared" si="0"/>
        <v/>
      </c>
      <c r="G23" s="21"/>
      <c r="I23" s="70" t="str">
        <f>IF(項目!D17="","",項目!D17)</f>
        <v/>
      </c>
      <c r="J23" s="80" t="str">
        <f>IF(予算書!H23="","",予算書!H23)</f>
        <v/>
      </c>
      <c r="K23" s="292" t="str">
        <f>IF(予算書!I23="","",予算書!I23)</f>
        <v/>
      </c>
      <c r="L23" s="295" t="str">
        <f>IF(予算書!J23="","",予算書!J23)</f>
        <v/>
      </c>
      <c r="M23" s="292" t="str">
        <f>IF(L23="","",SUM('4月'!R36,'5月'!R36,'6月'!R36,'7月'!R36,'8月'!R36,'9月'!R36,'10月'!R36,'11月'!R36,'12月'!R36,'1月'!R36,'2月'!R36,'3月'!R36))</f>
        <v/>
      </c>
      <c r="N23" s="273" t="str">
        <f t="shared" si="1"/>
        <v/>
      </c>
      <c r="O23" s="25"/>
    </row>
    <row r="24" spans="1:15" ht="21.75" customHeight="1" x14ac:dyDescent="0.15">
      <c r="A24" s="242" t="str">
        <f>IF(項目!B18="","",項目!B18)</f>
        <v/>
      </c>
      <c r="B24" s="80" t="str">
        <f>IF(予算書!B24="","",予算書!B24)</f>
        <v/>
      </c>
      <c r="C24" s="80" t="str">
        <f>IF(予算書!C24="","",予算書!C24)</f>
        <v/>
      </c>
      <c r="D24" s="272" t="str">
        <f>IF(予算書!D24="","",予算書!D24)</f>
        <v/>
      </c>
      <c r="E24" s="292" t="str">
        <f>IF(D24="","",SUM('4月'!S19,'5月'!S19,'6月'!S19,'7月'!S19,'8月'!S19,'9月'!S19,'10月'!S19,'11月'!S19,'12月'!S19,'1月'!S19,'2月'!S19,'3月'!S19))</f>
        <v/>
      </c>
      <c r="F24" s="273" t="str">
        <f t="shared" si="0"/>
        <v/>
      </c>
      <c r="G24" s="21"/>
      <c r="I24" s="70" t="str">
        <f>IF(項目!D18="","",項目!D18)</f>
        <v/>
      </c>
      <c r="J24" s="80" t="str">
        <f>IF(予算書!H24="","",予算書!H24)</f>
        <v/>
      </c>
      <c r="K24" s="292" t="str">
        <f>IF(予算書!I24="","",予算書!I24)</f>
        <v/>
      </c>
      <c r="L24" s="295" t="str">
        <f>IF(予算書!J24="","",予算書!J24)</f>
        <v/>
      </c>
      <c r="M24" s="292" t="str">
        <f>IF(L24="","",SUM('4月'!S36,'5月'!S36,'6月'!S36,'7月'!S36,'8月'!S36,'9月'!S36,'10月'!S36,'11月'!S36,'12月'!S36,'1月'!S36,'2月'!S36,'3月'!S36))</f>
        <v/>
      </c>
      <c r="N24" s="273" t="str">
        <f t="shared" si="1"/>
        <v/>
      </c>
      <c r="O24" s="25"/>
    </row>
    <row r="25" spans="1:15" ht="21.75" customHeight="1" x14ac:dyDescent="0.15">
      <c r="A25" s="242" t="str">
        <f>IF(項目!B19="","",項目!B19)</f>
        <v/>
      </c>
      <c r="B25" s="80" t="str">
        <f>IF(予算書!B25="","",予算書!B25)</f>
        <v/>
      </c>
      <c r="C25" s="80" t="str">
        <f>IF(予算書!C25="","",予算書!C25)</f>
        <v/>
      </c>
      <c r="D25" s="272" t="str">
        <f>IF(予算書!D25="","",予算書!D25)</f>
        <v/>
      </c>
      <c r="E25" s="292" t="str">
        <f>IF(D25="","",SUM('4月'!T19,'5月'!T19,'6月'!T19,'7月'!T19,'8月'!T19,'9月'!T19,'10月'!T19,'11月'!T19,'12月'!T19,'1月'!T19,'2月'!T19,'3月'!T19))</f>
        <v/>
      </c>
      <c r="F25" s="273" t="str">
        <f t="shared" si="0"/>
        <v/>
      </c>
      <c r="G25" s="21"/>
      <c r="I25" s="70" t="str">
        <f>IF(項目!D19="","",項目!D19)</f>
        <v/>
      </c>
      <c r="J25" s="80" t="str">
        <f>IF(予算書!H25="","",予算書!H25)</f>
        <v/>
      </c>
      <c r="K25" s="292" t="str">
        <f>IF(予算書!I25="","",予算書!I25)</f>
        <v/>
      </c>
      <c r="L25" s="295" t="str">
        <f>IF(予算書!J25="","",予算書!J25)</f>
        <v/>
      </c>
      <c r="M25" s="292" t="str">
        <f>IF(L25="","",SUM('4月'!T36,'5月'!T36,'6月'!T36,'7月'!T36,'8月'!T36,'9月'!T36,'10月'!T36,'11月'!T36,'12月'!T36,'1月'!T36,'2月'!T36,'3月'!T36))</f>
        <v/>
      </c>
      <c r="N25" s="273" t="str">
        <f t="shared" si="1"/>
        <v/>
      </c>
      <c r="O25" s="25"/>
    </row>
    <row r="26" spans="1:15" ht="21.75" customHeight="1" x14ac:dyDescent="0.15">
      <c r="A26" s="242" t="str">
        <f>IF(項目!B20="","",項目!B20)</f>
        <v/>
      </c>
      <c r="B26" s="80" t="str">
        <f>IF(予算書!B26="","",予算書!B26)</f>
        <v/>
      </c>
      <c r="C26" s="80" t="str">
        <f>IF(予算書!C26="","",予算書!C26)</f>
        <v/>
      </c>
      <c r="D26" s="272" t="str">
        <f>IF(予算書!D26="","",予算書!D26)</f>
        <v/>
      </c>
      <c r="E26" s="292" t="str">
        <f>IF(D26="","",SUM('4月'!U19,'5月'!U19,'6月'!U19,'7月'!U19,'8月'!U19,'9月'!U19,'10月'!U19,'11月'!U19,'12月'!U19,'1月'!U19,'2月'!U19,'3月'!U19))</f>
        <v/>
      </c>
      <c r="F26" s="273" t="str">
        <f t="shared" si="0"/>
        <v/>
      </c>
      <c r="G26" s="21"/>
      <c r="I26" s="70" t="str">
        <f>IF(項目!D20="","",項目!D20)</f>
        <v/>
      </c>
      <c r="J26" s="80" t="str">
        <f>IF(予算書!H26="","",予算書!H26)</f>
        <v/>
      </c>
      <c r="K26" s="292" t="str">
        <f>IF(予算書!I26="","",予算書!I26)</f>
        <v/>
      </c>
      <c r="L26" s="295" t="str">
        <f>IF(予算書!J26="","",予算書!J26)</f>
        <v/>
      </c>
      <c r="M26" s="292" t="str">
        <f>IF(L26="","",SUM('4月'!U36,'5月'!U36,'6月'!U36,'7月'!U36,'8月'!U36,'9月'!U36,'10月'!U36,'11月'!U36,'12月'!U36,'1月'!U36,'2月'!U36,'3月'!U36))</f>
        <v/>
      </c>
      <c r="N26" s="273" t="str">
        <f t="shared" si="1"/>
        <v/>
      </c>
      <c r="O26" s="25"/>
    </row>
    <row r="27" spans="1:15" ht="21.75" customHeight="1" x14ac:dyDescent="0.15">
      <c r="A27" s="242" t="str">
        <f>IF(項目!B21="","",項目!B21)</f>
        <v/>
      </c>
      <c r="B27" s="80" t="str">
        <f>IF(予算書!B27="","",予算書!B27)</f>
        <v/>
      </c>
      <c r="C27" s="80" t="str">
        <f>IF(予算書!C27="","",予算書!C27)</f>
        <v/>
      </c>
      <c r="D27" s="272" t="str">
        <f>IF(予算書!D27="","",予算書!D27)</f>
        <v/>
      </c>
      <c r="E27" s="292" t="str">
        <f>IF(D27="","",SUM('4月'!V19,'5月'!V19,'6月'!V19,'7月'!V19,'8月'!V19,'9月'!V19,'10月'!V19,'11月'!V19,'12月'!V19,'1月'!V19,'2月'!V19,'3月'!V19))</f>
        <v/>
      </c>
      <c r="F27" s="273" t="str">
        <f t="shared" si="0"/>
        <v/>
      </c>
      <c r="G27" s="21"/>
      <c r="I27" s="70" t="str">
        <f>IF(項目!D21="","",項目!D21)</f>
        <v/>
      </c>
      <c r="J27" s="80" t="str">
        <f>IF(予算書!H27="","",予算書!H27)</f>
        <v/>
      </c>
      <c r="K27" s="292" t="str">
        <f>IF(予算書!I27="","",予算書!I27)</f>
        <v/>
      </c>
      <c r="L27" s="295" t="str">
        <f>IF(予算書!J27="","",予算書!J27)</f>
        <v/>
      </c>
      <c r="M27" s="292" t="str">
        <f>IF(L27="","",SUM('4月'!V36,'5月'!V36,'6月'!V36,'7月'!V36,'8月'!V36,'9月'!V36,'10月'!V36,'11月'!V36,'12月'!V36,'1月'!V36,'2月'!V36,'3月'!V36))</f>
        <v/>
      </c>
      <c r="N27" s="273" t="str">
        <f t="shared" si="1"/>
        <v/>
      </c>
      <c r="O27" s="25"/>
    </row>
    <row r="28" spans="1:15" ht="21.75" customHeight="1" x14ac:dyDescent="0.15">
      <c r="A28" s="242" t="str">
        <f>IF(項目!B22="","",項目!B22)</f>
        <v/>
      </c>
      <c r="B28" s="80" t="str">
        <f>IF(予算書!B28="","",予算書!B28)</f>
        <v/>
      </c>
      <c r="C28" s="80" t="str">
        <f>IF(予算書!C28="","",予算書!C28)</f>
        <v/>
      </c>
      <c r="D28" s="272" t="str">
        <f>IF(予算書!D28="","",予算書!D28)</f>
        <v/>
      </c>
      <c r="E28" s="292" t="str">
        <f>IF(D28="","",SUM('4月'!R21,'5月'!R21,'6月'!R21,'7月'!R21,'8月'!R21,'9月'!R21,'10月'!R21,'11月'!R21,'12月'!R21,'1月'!R21,'2月'!R21,'3月'!R21))</f>
        <v/>
      </c>
      <c r="F28" s="273" t="str">
        <f t="shared" si="0"/>
        <v/>
      </c>
      <c r="G28" s="21"/>
      <c r="I28" s="70" t="str">
        <f>IF(項目!D22="","",項目!D22)</f>
        <v/>
      </c>
      <c r="J28" s="80" t="str">
        <f>IF(予算書!H28="","",予算書!H28)</f>
        <v/>
      </c>
      <c r="K28" s="292" t="str">
        <f>IF(予算書!I28="","",予算書!I28)</f>
        <v/>
      </c>
      <c r="L28" s="295" t="str">
        <f>IF(予算書!J28="","",予算書!J28)</f>
        <v/>
      </c>
      <c r="M28" s="292" t="str">
        <f>IF(L28="","",SUM('4月'!R38,'5月'!R38,'6月'!R38,'7月'!R38,'8月'!R38,'9月'!R38,'10月'!R38,'11月'!R38,'12月'!R38,'1月'!R38,'2月'!R38,'3月'!R38))</f>
        <v/>
      </c>
      <c r="N28" s="273" t="str">
        <f t="shared" si="1"/>
        <v/>
      </c>
      <c r="O28" s="25"/>
    </row>
    <row r="29" spans="1:15" ht="21.75" customHeight="1" x14ac:dyDescent="0.15">
      <c r="A29" s="242" t="str">
        <f>IF(項目!B23="","",項目!B23)</f>
        <v/>
      </c>
      <c r="B29" s="80" t="str">
        <f>IF(予算書!B29="","",予算書!B29)</f>
        <v/>
      </c>
      <c r="C29" s="80" t="str">
        <f>IF(予算書!C29="","",予算書!C29)</f>
        <v/>
      </c>
      <c r="D29" s="272" t="str">
        <f>IF(予算書!D29="","",予算書!D29)</f>
        <v/>
      </c>
      <c r="E29" s="292" t="str">
        <f>IF(D29="","",SUM('4月'!S21,'5月'!S21,'6月'!S21,'7月'!S21,'8月'!S21,'9月'!S21,'10月'!S21,'11月'!S21,'12月'!S21,'1月'!S21,'2月'!S21,'3月'!S21))</f>
        <v/>
      </c>
      <c r="F29" s="273" t="str">
        <f t="shared" si="0"/>
        <v/>
      </c>
      <c r="G29" s="21"/>
      <c r="I29" s="70" t="str">
        <f>IF(項目!D23="","",項目!D23)</f>
        <v/>
      </c>
      <c r="J29" s="80" t="str">
        <f>IF(予算書!H29="","",予算書!H29)</f>
        <v/>
      </c>
      <c r="K29" s="292" t="str">
        <f>IF(予算書!I29="","",予算書!I29)</f>
        <v/>
      </c>
      <c r="L29" s="295" t="str">
        <f>IF(予算書!J29="","",予算書!J29)</f>
        <v/>
      </c>
      <c r="M29" s="292" t="str">
        <f>IF(L29="","",SUM('4月'!S38,'5月'!S38,'6月'!S38,'7月'!S38,'8月'!S38,'9月'!S38,'10月'!S38,'11月'!S38,'12月'!S38,'1月'!S38,'2月'!S38,'3月'!S38))</f>
        <v/>
      </c>
      <c r="N29" s="273" t="str">
        <f t="shared" si="1"/>
        <v/>
      </c>
      <c r="O29" s="25"/>
    </row>
    <row r="30" spans="1:15" ht="21.75" customHeight="1" x14ac:dyDescent="0.15">
      <c r="A30" s="242" t="str">
        <f>IF(項目!B24="","",項目!B24)</f>
        <v/>
      </c>
      <c r="B30" s="80" t="str">
        <f>IF(予算書!B30="","",予算書!B30)</f>
        <v/>
      </c>
      <c r="C30" s="80" t="str">
        <f>IF(予算書!C30="","",予算書!C30)</f>
        <v/>
      </c>
      <c r="D30" s="272" t="str">
        <f>IF(予算書!D30="","",予算書!D30)</f>
        <v/>
      </c>
      <c r="E30" s="292" t="str">
        <f>IF(D30="","",SUM('4月'!T21,'5月'!T21,'6月'!T21,'7月'!T21,'8月'!T21,'9月'!T21,'10月'!T21,'11月'!T21,'12月'!T21,'1月'!T21,'2月'!T21,'3月'!T21))</f>
        <v/>
      </c>
      <c r="F30" s="273" t="str">
        <f t="shared" si="0"/>
        <v/>
      </c>
      <c r="G30" s="21"/>
      <c r="I30" s="70" t="str">
        <f>IF(項目!D24="","",項目!D24)</f>
        <v/>
      </c>
      <c r="J30" s="80" t="str">
        <f>IF(予算書!H30="","",予算書!H30)</f>
        <v/>
      </c>
      <c r="K30" s="292" t="str">
        <f>IF(予算書!I30="","",予算書!I30)</f>
        <v/>
      </c>
      <c r="L30" s="295" t="str">
        <f>IF(予算書!J30="","",予算書!J30)</f>
        <v/>
      </c>
      <c r="M30" s="292" t="str">
        <f>IF(L30="","",SUM('4月'!T38,'5月'!T38,'6月'!T38,'7月'!T38,'8月'!T38,'9月'!T38,'10月'!T38,'11月'!T38,'12月'!T38,'1月'!T38,'2月'!T38,'3月'!T38))</f>
        <v/>
      </c>
      <c r="N30" s="273" t="str">
        <f t="shared" si="1"/>
        <v/>
      </c>
      <c r="O30" s="25"/>
    </row>
    <row r="31" spans="1:15" ht="21.75" customHeight="1" x14ac:dyDescent="0.15">
      <c r="A31" s="242" t="str">
        <f>IF(項目!B25="","",項目!B25)</f>
        <v/>
      </c>
      <c r="B31" s="80" t="str">
        <f>IF(予算書!B31="","",予算書!B31)</f>
        <v/>
      </c>
      <c r="C31" s="80" t="str">
        <f>IF(予算書!C31="","",予算書!C31)</f>
        <v/>
      </c>
      <c r="D31" s="272" t="str">
        <f>IF(予算書!D31="","",予算書!D31)</f>
        <v/>
      </c>
      <c r="E31" s="292" t="str">
        <f>IF(D31="","",SUM('4月'!U21,'5月'!U21,'6月'!U21,'7月'!U21,'8月'!U21,'9月'!U21,'10月'!U21,'11月'!U21,'12月'!U21,'1月'!U21,'2月'!U21,'3月'!U21))</f>
        <v/>
      </c>
      <c r="F31" s="273" t="str">
        <f t="shared" si="0"/>
        <v/>
      </c>
      <c r="G31" s="21"/>
      <c r="I31" s="70" t="str">
        <f>IF(項目!D25="","",項目!D25)</f>
        <v/>
      </c>
      <c r="J31" s="80" t="str">
        <f>IF(予算書!H31="","",予算書!H31)</f>
        <v/>
      </c>
      <c r="K31" s="292" t="str">
        <f>IF(予算書!I31="","",予算書!I31)</f>
        <v/>
      </c>
      <c r="L31" s="295" t="str">
        <f>IF(予算書!J31="","",予算書!J31)</f>
        <v/>
      </c>
      <c r="M31" s="292" t="str">
        <f>IF(L31="","",SUM('4月'!U38,'5月'!U38,'6月'!U38,'7月'!U38,'8月'!U38,'9月'!U38,'10月'!U38,'11月'!U38,'12月'!U38,'1月'!U38,'2月'!U38,'3月'!U38))</f>
        <v/>
      </c>
      <c r="N31" s="273" t="str">
        <f t="shared" si="1"/>
        <v/>
      </c>
      <c r="O31" s="25"/>
    </row>
    <row r="32" spans="1:15" ht="21.75" customHeight="1" x14ac:dyDescent="0.15">
      <c r="A32" s="242" t="str">
        <f>IF(項目!B26="","",項目!B26)</f>
        <v/>
      </c>
      <c r="B32" s="80" t="str">
        <f>IF(予算書!B32="","",予算書!B32)</f>
        <v/>
      </c>
      <c r="C32" s="80" t="str">
        <f>IF(予算書!C32="","",予算書!C32)</f>
        <v/>
      </c>
      <c r="D32" s="272" t="str">
        <f>IF(予算書!D32="","",予算書!D32)</f>
        <v/>
      </c>
      <c r="E32" s="292" t="str">
        <f>IF(D32="","",SUM('4月'!V21,'5月'!V21,'6月'!V21,'7月'!V21,'8月'!V21,'9月'!V21,'10月'!V21,'11月'!V21,'12月'!V21,'1月'!V21,'2月'!V21,'3月'!V21))</f>
        <v/>
      </c>
      <c r="F32" s="273" t="str">
        <f t="shared" si="0"/>
        <v/>
      </c>
      <c r="G32" s="21"/>
      <c r="I32" s="70" t="str">
        <f>IF(項目!D26="","",項目!D26)</f>
        <v/>
      </c>
      <c r="J32" s="80" t="str">
        <f>IF(予算書!H32="","",予算書!H32)</f>
        <v/>
      </c>
      <c r="K32" s="292" t="str">
        <f>IF(予算書!I32="","",予算書!I32)</f>
        <v/>
      </c>
      <c r="L32" s="295" t="str">
        <f>IF(予算書!J32="","",予算書!J32)</f>
        <v/>
      </c>
      <c r="M32" s="292" t="str">
        <f>IF(L32="","",SUM('4月'!V38,'5月'!V38,'6月'!V38,'7月'!V38,'8月'!V38,'9月'!V38,'10月'!V38,'11月'!V38,'12月'!V38,'1月'!V38,'2月'!V38,'3月'!V38))</f>
        <v/>
      </c>
      <c r="N32" s="273" t="str">
        <f t="shared" si="1"/>
        <v/>
      </c>
      <c r="O32" s="25"/>
    </row>
    <row r="33" spans="1:15" ht="21.75" customHeight="1" x14ac:dyDescent="0.15">
      <c r="A33" s="242" t="str">
        <f>IF(項目!B27="","",項目!B27)</f>
        <v/>
      </c>
      <c r="B33" s="80" t="str">
        <f>IF(予算書!B33="","",予算書!B33)</f>
        <v/>
      </c>
      <c r="C33" s="80" t="str">
        <f>IF(予算書!C33="","",予算書!C33)</f>
        <v/>
      </c>
      <c r="D33" s="272" t="str">
        <f>IF(予算書!D33="","",予算書!D33)</f>
        <v/>
      </c>
      <c r="E33" s="292" t="str">
        <f>IF(D33="","",SUM('4月'!R23,'5月'!R23,'6月'!R23,'7月'!R23,'8月'!R23,'9月'!R23,'10月'!R23,'11月'!R23,'12月'!R23,'1月'!R23,'2月'!R23,'3月'!R23))</f>
        <v/>
      </c>
      <c r="F33" s="273" t="str">
        <f t="shared" si="0"/>
        <v/>
      </c>
      <c r="G33" s="21"/>
      <c r="I33" s="70" t="str">
        <f>IF(項目!D27="","",項目!D27)</f>
        <v/>
      </c>
      <c r="J33" s="80" t="str">
        <f>IF(予算書!H33="","",予算書!H33)</f>
        <v/>
      </c>
      <c r="K33" s="292" t="str">
        <f>IF(予算書!I33="","",予算書!I33)</f>
        <v/>
      </c>
      <c r="L33" s="295" t="str">
        <f>IF(予算書!J33="","",予算書!J33)</f>
        <v/>
      </c>
      <c r="M33" s="292" t="str">
        <f>IF(L33="","",SUM('4月'!R40,'5月'!R40,'6月'!R40,'7月'!R40,'8月'!R40,'9月'!R40,'10月'!R40,'11月'!R40,'12月'!R40,'1月'!R40,'2月'!R40,'3月'!R40))</f>
        <v/>
      </c>
      <c r="N33" s="273" t="str">
        <f t="shared" si="1"/>
        <v/>
      </c>
      <c r="O33" s="25"/>
    </row>
    <row r="34" spans="1:15" ht="21.75" customHeight="1" x14ac:dyDescent="0.15">
      <c r="A34" s="242" t="str">
        <f>IF(項目!B28="","",項目!B28)</f>
        <v/>
      </c>
      <c r="B34" s="80" t="str">
        <f>IF(予算書!B34="","",予算書!B34)</f>
        <v/>
      </c>
      <c r="C34" s="80" t="str">
        <f>IF(予算書!C34="","",予算書!C34)</f>
        <v/>
      </c>
      <c r="D34" s="272" t="str">
        <f>IF(予算書!D34="","",予算書!D34)</f>
        <v/>
      </c>
      <c r="E34" s="292" t="str">
        <f>IF(D34="","",SUM('4月'!S23,'5月'!S23,'6月'!S23,'7月'!S23,'8月'!S23,'9月'!S23,'10月'!S23,'11月'!S23,'12月'!S23,'1月'!S23,'2月'!S23,'3月'!S23))</f>
        <v/>
      </c>
      <c r="F34" s="273" t="str">
        <f t="shared" si="0"/>
        <v/>
      </c>
      <c r="G34" s="21"/>
      <c r="I34" s="70" t="str">
        <f>IF(項目!D28="","",項目!D28)</f>
        <v/>
      </c>
      <c r="J34" s="80" t="str">
        <f>IF(予算書!H34="","",予算書!H34)</f>
        <v/>
      </c>
      <c r="K34" s="292" t="str">
        <f>IF(予算書!I34="","",予算書!I34)</f>
        <v/>
      </c>
      <c r="L34" s="295" t="str">
        <f>IF(予算書!J34="","",予算書!J34)</f>
        <v/>
      </c>
      <c r="M34" s="292" t="str">
        <f>IF(L34="","",SUM('4月'!S40,'5月'!S40,'6月'!S40,'7月'!S40,'8月'!S40,'9月'!S40,'10月'!S40,'11月'!S40,'12月'!S40,'1月'!S40,'2月'!S40,'3月'!S40))</f>
        <v/>
      </c>
      <c r="N34" s="273" t="str">
        <f t="shared" si="1"/>
        <v/>
      </c>
      <c r="O34" s="26"/>
    </row>
    <row r="35" spans="1:15" ht="21.75" customHeight="1" x14ac:dyDescent="0.15">
      <c r="A35" s="242" t="str">
        <f>IF(項目!B29="","",項目!B29)</f>
        <v/>
      </c>
      <c r="B35" s="80" t="str">
        <f>IF(予算書!B35="","",予算書!B35)</f>
        <v/>
      </c>
      <c r="C35" s="80" t="str">
        <f>IF(予算書!C35="","",予算書!C35)</f>
        <v/>
      </c>
      <c r="D35" s="272" t="str">
        <f>IF(予算書!D35="","",予算書!D35)</f>
        <v/>
      </c>
      <c r="E35" s="292" t="str">
        <f>IF(D35="","",SUM('4月'!T23,'5月'!T23,'6月'!T23,'7月'!T23,'8月'!T23,'9月'!T23,'10月'!T23,'11月'!T23,'12月'!T23,'1月'!T23,'2月'!T23,'3月'!T23))</f>
        <v/>
      </c>
      <c r="F35" s="273" t="str">
        <f t="shared" si="0"/>
        <v/>
      </c>
      <c r="G35" s="21"/>
      <c r="I35" s="70" t="str">
        <f>IF(項目!D29="","",項目!D29)</f>
        <v/>
      </c>
      <c r="J35" s="80" t="str">
        <f>IF(予算書!H35="","",予算書!H35)</f>
        <v/>
      </c>
      <c r="K35" s="292" t="str">
        <f>IF(予算書!I35="","",予算書!I35)</f>
        <v/>
      </c>
      <c r="L35" s="295" t="str">
        <f>IF(予算書!J35="","",予算書!J35)</f>
        <v/>
      </c>
      <c r="M35" s="292" t="str">
        <f>IF(L35="","",SUM('4月'!T40,'5月'!T40,'6月'!T40,'7月'!T40,'8月'!T40,'9月'!T40,'10月'!T40,'11月'!T40,'12月'!T40,'1月'!T40,'2月'!T40,'3月'!T40))</f>
        <v/>
      </c>
      <c r="N35" s="273" t="str">
        <f t="shared" si="1"/>
        <v/>
      </c>
      <c r="O35" s="25"/>
    </row>
    <row r="36" spans="1:15" ht="21.75" customHeight="1" x14ac:dyDescent="0.15">
      <c r="A36" s="242" t="str">
        <f>IF(項目!B30="","",項目!B30)</f>
        <v/>
      </c>
      <c r="B36" s="80" t="str">
        <f>IF(予算書!B36="","",予算書!B36)</f>
        <v/>
      </c>
      <c r="C36" s="80" t="str">
        <f>IF(予算書!C36="","",予算書!C36)</f>
        <v/>
      </c>
      <c r="D36" s="272" t="str">
        <f>IF(予算書!D36="","",予算書!D36)</f>
        <v/>
      </c>
      <c r="E36" s="292" t="str">
        <f>IF(D36="","",SUM('4月'!U23,'5月'!U23,'6月'!U23,'7月'!U23,'8月'!U23,'9月'!U23,'10月'!U23,'11月'!U23,'12月'!U23,'1月'!U23,'2月'!U23,'3月'!U23))</f>
        <v/>
      </c>
      <c r="F36" s="273" t="str">
        <f t="shared" si="0"/>
        <v/>
      </c>
      <c r="G36" s="21"/>
      <c r="I36" s="70" t="str">
        <f>IF(項目!D30="","",項目!D30)</f>
        <v/>
      </c>
      <c r="J36" s="80" t="str">
        <f>IF(予算書!H36="","",予算書!H36)</f>
        <v/>
      </c>
      <c r="K36" s="292" t="str">
        <f>IF(予算書!I36="","",予算書!I36)</f>
        <v/>
      </c>
      <c r="L36" s="295" t="str">
        <f>IF(予算書!J36="","",予算書!J36)</f>
        <v/>
      </c>
      <c r="M36" s="292" t="str">
        <f>IF(L36="","",SUM('4月'!U40,'5月'!U40,'6月'!U40,'7月'!U40,'8月'!U40,'9月'!U40,'10月'!U40,'11月'!U40,'12月'!U40,'1月'!U40,'2月'!U40,'3月'!U40))</f>
        <v/>
      </c>
      <c r="N36" s="273" t="str">
        <f t="shared" si="1"/>
        <v/>
      </c>
      <c r="O36" s="25"/>
    </row>
    <row r="37" spans="1:15" ht="21.75" customHeight="1" x14ac:dyDescent="0.15">
      <c r="A37" s="242" t="str">
        <f>IF(項目!B31="","",項目!B31)</f>
        <v/>
      </c>
      <c r="B37" s="80" t="str">
        <f>IF(予算書!B37="","",予算書!B37)</f>
        <v/>
      </c>
      <c r="C37" s="80" t="str">
        <f>IF(予算書!C37="","",予算書!C37)</f>
        <v/>
      </c>
      <c r="D37" s="272" t="str">
        <f>IF(予算書!D37="","",予算書!D37)</f>
        <v/>
      </c>
      <c r="E37" s="292" t="str">
        <f>IF(D37="","",SUM('4月'!V23,'5月'!V23,'6月'!V23,'7月'!V23,'8月'!V23,'9月'!V23,'10月'!V23,'11月'!V23,'12月'!V23,'1月'!V23,'2月'!V23,'3月'!V23))</f>
        <v/>
      </c>
      <c r="F37" s="273" t="str">
        <f t="shared" si="0"/>
        <v/>
      </c>
      <c r="G37" s="21"/>
      <c r="I37" s="70" t="str">
        <f>IF(項目!D31="","",項目!D31)</f>
        <v/>
      </c>
      <c r="J37" s="80" t="str">
        <f>IF(予算書!H37="","",予算書!H37)</f>
        <v/>
      </c>
      <c r="K37" s="292" t="str">
        <f>IF(予算書!I37="","",予算書!I37)</f>
        <v/>
      </c>
      <c r="L37" s="295" t="str">
        <f>IF(予算書!J37="","",予算書!J37)</f>
        <v/>
      </c>
      <c r="M37" s="292" t="str">
        <f>IF(L37="","",SUM('4月'!V40,'5月'!V40,'6月'!V40,'7月'!V40,'8月'!V40,'9月'!V40,'10月'!V40,'11月'!V40,'12月'!V40,'1月'!V40,'2月'!V40,'3月'!V40))</f>
        <v/>
      </c>
      <c r="N37" s="273" t="str">
        <f t="shared" si="1"/>
        <v/>
      </c>
      <c r="O37" s="25"/>
    </row>
    <row r="38" spans="1:15" ht="21.75" customHeight="1" x14ac:dyDescent="0.15">
      <c r="A38" s="22"/>
      <c r="B38" s="80"/>
      <c r="C38" s="80"/>
      <c r="D38" s="272"/>
      <c r="E38" s="292"/>
      <c r="F38" s="275"/>
      <c r="G38" s="21"/>
      <c r="I38" s="27"/>
      <c r="J38" s="80"/>
      <c r="K38" s="80"/>
      <c r="L38" s="272"/>
      <c r="M38" s="292"/>
      <c r="N38" s="274"/>
      <c r="O38" s="26"/>
    </row>
    <row r="39" spans="1:15" ht="33" customHeight="1" thickBot="1" x14ac:dyDescent="0.2">
      <c r="A39" s="19" t="s">
        <v>47</v>
      </c>
      <c r="B39" s="276">
        <f>SUM(B34:B38)</f>
        <v>0</v>
      </c>
      <c r="C39" s="276">
        <f>SUM(C34:C38)</f>
        <v>0</v>
      </c>
      <c r="D39" s="277">
        <f>SUM(D34:D38)</f>
        <v>0</v>
      </c>
      <c r="E39" s="293">
        <f>SUM(E34:E38)</f>
        <v>0</v>
      </c>
      <c r="F39" s="278">
        <f>SUM(F34:F38)</f>
        <v>0</v>
      </c>
      <c r="G39" s="24"/>
      <c r="I39" s="28" t="s">
        <v>47</v>
      </c>
      <c r="J39" s="276">
        <f>SUM(J7:J38)</f>
        <v>0</v>
      </c>
      <c r="K39" s="276">
        <f>SUM(K7:K38)</f>
        <v>0</v>
      </c>
      <c r="L39" s="277">
        <f>SUM(L7:L38)</f>
        <v>0</v>
      </c>
      <c r="M39" s="293">
        <f>SUM(M7:M38)</f>
        <v>0</v>
      </c>
      <c r="N39" s="285">
        <f>SUM(N7:N38)</f>
        <v>0</v>
      </c>
      <c r="O39" s="29"/>
    </row>
    <row r="40" spans="1:15" ht="9.75" customHeight="1" x14ac:dyDescent="0.15">
      <c r="A40" s="14"/>
      <c r="B40" s="14"/>
      <c r="C40" s="14"/>
      <c r="D40" s="14"/>
      <c r="E40" s="14"/>
      <c r="F40" s="14"/>
      <c r="G40" s="14"/>
      <c r="I40" s="31"/>
      <c r="J40" s="31"/>
      <c r="K40" s="31"/>
      <c r="L40" s="31"/>
      <c r="M40" s="31"/>
      <c r="N40" s="31"/>
      <c r="O40" s="32"/>
    </row>
    <row r="41" spans="1:15" ht="15" customHeight="1" thickBot="1" x14ac:dyDescent="0.2">
      <c r="A41" s="31"/>
      <c r="B41" s="31"/>
      <c r="C41" s="31"/>
      <c r="D41" s="31"/>
      <c r="E41" s="31"/>
      <c r="F41" s="31"/>
      <c r="G41" s="32"/>
    </row>
    <row r="42" spans="1:15" ht="30.75" customHeight="1" thickBot="1" x14ac:dyDescent="0.2">
      <c r="A42" s="33" t="s">
        <v>49</v>
      </c>
      <c r="B42" s="78"/>
      <c r="C42" s="78"/>
      <c r="D42" s="255" t="s">
        <v>109</v>
      </c>
      <c r="E42" s="256" t="s">
        <v>50</v>
      </c>
      <c r="F42" s="257" t="s">
        <v>51</v>
      </c>
      <c r="G42" s="34"/>
      <c r="H42" s="35"/>
    </row>
    <row r="43" spans="1:15" ht="24" customHeight="1" thickTop="1" thickBot="1" x14ac:dyDescent="0.2">
      <c r="A43" s="36" t="s">
        <v>54</v>
      </c>
      <c r="B43" s="79"/>
      <c r="C43" s="79"/>
      <c r="D43" s="279">
        <f>E39</f>
        <v>0</v>
      </c>
      <c r="E43" s="280">
        <f>M39</f>
        <v>0</v>
      </c>
      <c r="F43" s="281">
        <f>E43-D43</f>
        <v>0</v>
      </c>
      <c r="G43" s="37" t="s">
        <v>53</v>
      </c>
      <c r="H43" s="38"/>
    </row>
    <row r="44" spans="1:15" ht="24" customHeight="1" x14ac:dyDescent="0.15"/>
    <row r="45" spans="1:15" ht="24" customHeight="1" x14ac:dyDescent="0.15"/>
    <row r="46" spans="1:15" ht="24" customHeight="1" x14ac:dyDescent="0.15"/>
    <row r="47" spans="1:15" ht="24" customHeight="1" x14ac:dyDescent="0.15"/>
    <row r="48" spans="1:15" ht="24" customHeight="1" x14ac:dyDescent="0.15"/>
    <row r="49" spans="1:15" ht="24" customHeight="1" x14ac:dyDescent="0.15"/>
    <row r="50" spans="1:15" ht="24" customHeight="1" x14ac:dyDescent="0.15"/>
    <row r="51" spans="1:15" ht="24" customHeight="1" x14ac:dyDescent="0.15"/>
    <row r="52" spans="1:15" ht="24" customHeight="1" x14ac:dyDescent="0.15"/>
    <row r="53" spans="1:15" ht="24" customHeight="1" x14ac:dyDescent="0.15"/>
    <row r="54" spans="1:15" ht="24" customHeight="1" x14ac:dyDescent="0.15"/>
    <row r="55" spans="1:15" ht="15" customHeight="1" x14ac:dyDescent="0.15"/>
    <row r="56" spans="1:15" s="35" customFormat="1" ht="21" customHeight="1" x14ac:dyDescent="0.15">
      <c r="A56" s="13"/>
      <c r="B56" s="13"/>
      <c r="C56" s="13"/>
      <c r="D56" s="13"/>
      <c r="E56" s="13"/>
      <c r="F56" s="13"/>
      <c r="G56" s="13"/>
      <c r="H56" s="13"/>
      <c r="I56" s="13"/>
      <c r="J56" s="13"/>
      <c r="K56" s="13"/>
      <c r="L56" s="13"/>
      <c r="M56" s="13"/>
      <c r="N56" s="13"/>
      <c r="O56" s="13"/>
    </row>
    <row r="57" spans="1:15" s="39" customFormat="1" ht="21" customHeight="1" x14ac:dyDescent="0.15">
      <c r="A57" s="13"/>
      <c r="B57" s="13"/>
      <c r="C57" s="13"/>
      <c r="D57" s="13"/>
      <c r="E57" s="13"/>
      <c r="F57" s="13"/>
      <c r="G57" s="13"/>
      <c r="H57" s="13"/>
      <c r="I57" s="13"/>
      <c r="J57" s="13"/>
      <c r="K57" s="13"/>
      <c r="L57" s="13"/>
      <c r="M57" s="13"/>
      <c r="N57" s="13"/>
      <c r="O57" s="13"/>
    </row>
  </sheetData>
  <sheetProtection selectLockedCells="1" selectUnlockedCells="1"/>
  <phoneticPr fontId="2"/>
  <pageMargins left="0.82677165354330717" right="0.19685039370078741" top="0.98425196850393704" bottom="0.62992125984251968" header="0.51181102362204722" footer="0.51181102362204722"/>
  <pageSetup paperSize="9" scale="9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57"/>
  <sheetViews>
    <sheetView zoomScale="75" zoomScaleNormal="75" workbookViewId="0">
      <selection activeCell="E14" sqref="E14"/>
    </sheetView>
  </sheetViews>
  <sheetFormatPr defaultRowHeight="13.5" x14ac:dyDescent="0.15"/>
  <cols>
    <col min="1" max="1" width="37.625" style="13" customWidth="1"/>
    <col min="2" max="3" width="13.75" style="13" customWidth="1"/>
    <col min="4" max="6" width="15" style="13" customWidth="1"/>
    <col min="7" max="7" width="23" style="13" customWidth="1"/>
    <col min="8" max="8" width="4.375" style="13" customWidth="1"/>
    <col min="9" max="9" width="37.625" style="13" customWidth="1"/>
    <col min="10" max="11" width="13.75" style="13" customWidth="1"/>
    <col min="12" max="14" width="14.875" style="13" customWidth="1"/>
    <col min="15" max="15" width="23" style="13" customWidth="1"/>
    <col min="16" max="259" width="9" style="13"/>
    <col min="260" max="260" width="37.625" style="13" customWidth="1"/>
    <col min="261" max="261" width="13.75" style="13" bestFit="1" customWidth="1"/>
    <col min="262" max="262" width="10.125" style="13" bestFit="1" customWidth="1"/>
    <col min="263" max="263" width="11.875" style="13" bestFit="1" customWidth="1"/>
    <col min="264" max="264" width="23" style="13" customWidth="1"/>
    <col min="265" max="265" width="13" style="13" bestFit="1" customWidth="1"/>
    <col min="266" max="266" width="11.875" style="13" bestFit="1" customWidth="1"/>
    <col min="267" max="267" width="11" style="13" bestFit="1" customWidth="1"/>
    <col min="268" max="515" width="9" style="13"/>
    <col min="516" max="516" width="37.625" style="13" customWidth="1"/>
    <col min="517" max="517" width="13.75" style="13" bestFit="1" customWidth="1"/>
    <col min="518" max="518" width="10.125" style="13" bestFit="1" customWidth="1"/>
    <col min="519" max="519" width="11.875" style="13" bestFit="1" customWidth="1"/>
    <col min="520" max="520" width="23" style="13" customWidth="1"/>
    <col min="521" max="521" width="13" style="13" bestFit="1" customWidth="1"/>
    <col min="522" max="522" width="11.875" style="13" bestFit="1" customWidth="1"/>
    <col min="523" max="523" width="11" style="13" bestFit="1" customWidth="1"/>
    <col min="524" max="771" width="9" style="13"/>
    <col min="772" max="772" width="37.625" style="13" customWidth="1"/>
    <col min="773" max="773" width="13.75" style="13" bestFit="1" customWidth="1"/>
    <col min="774" max="774" width="10.125" style="13" bestFit="1" customWidth="1"/>
    <col min="775" max="775" width="11.875" style="13" bestFit="1" customWidth="1"/>
    <col min="776" max="776" width="23" style="13" customWidth="1"/>
    <col min="777" max="777" width="13" style="13" bestFit="1" customWidth="1"/>
    <col min="778" max="778" width="11.875" style="13" bestFit="1" customWidth="1"/>
    <col min="779" max="779" width="11" style="13" bestFit="1" customWidth="1"/>
    <col min="780" max="1027" width="9" style="13"/>
    <col min="1028" max="1028" width="37.625" style="13" customWidth="1"/>
    <col min="1029" max="1029" width="13.75" style="13" bestFit="1" customWidth="1"/>
    <col min="1030" max="1030" width="10.125" style="13" bestFit="1" customWidth="1"/>
    <col min="1031" max="1031" width="11.875" style="13" bestFit="1" customWidth="1"/>
    <col min="1032" max="1032" width="23" style="13" customWidth="1"/>
    <col min="1033" max="1033" width="13" style="13" bestFit="1" customWidth="1"/>
    <col min="1034" max="1034" width="11.875" style="13" bestFit="1" customWidth="1"/>
    <col min="1035" max="1035" width="11" style="13" bestFit="1" customWidth="1"/>
    <col min="1036" max="1283" width="9" style="13"/>
    <col min="1284" max="1284" width="37.625" style="13" customWidth="1"/>
    <col min="1285" max="1285" width="13.75" style="13" bestFit="1" customWidth="1"/>
    <col min="1286" max="1286" width="10.125" style="13" bestFit="1" customWidth="1"/>
    <col min="1287" max="1287" width="11.875" style="13" bestFit="1" customWidth="1"/>
    <col min="1288" max="1288" width="23" style="13" customWidth="1"/>
    <col min="1289" max="1289" width="13" style="13" bestFit="1" customWidth="1"/>
    <col min="1290" max="1290" width="11.875" style="13" bestFit="1" customWidth="1"/>
    <col min="1291" max="1291" width="11" style="13" bestFit="1" customWidth="1"/>
    <col min="1292" max="1539" width="9" style="13"/>
    <col min="1540" max="1540" width="37.625" style="13" customWidth="1"/>
    <col min="1541" max="1541" width="13.75" style="13" bestFit="1" customWidth="1"/>
    <col min="1542" max="1542" width="10.125" style="13" bestFit="1" customWidth="1"/>
    <col min="1543" max="1543" width="11.875" style="13" bestFit="1" customWidth="1"/>
    <col min="1544" max="1544" width="23" style="13" customWidth="1"/>
    <col min="1545" max="1545" width="13" style="13" bestFit="1" customWidth="1"/>
    <col min="1546" max="1546" width="11.875" style="13" bestFit="1" customWidth="1"/>
    <col min="1547" max="1547" width="11" style="13" bestFit="1" customWidth="1"/>
    <col min="1548" max="1795" width="9" style="13"/>
    <col min="1796" max="1796" width="37.625" style="13" customWidth="1"/>
    <col min="1797" max="1797" width="13.75" style="13" bestFit="1" customWidth="1"/>
    <col min="1798" max="1798" width="10.125" style="13" bestFit="1" customWidth="1"/>
    <col min="1799" max="1799" width="11.875" style="13" bestFit="1" customWidth="1"/>
    <col min="1800" max="1800" width="23" style="13" customWidth="1"/>
    <col min="1801" max="1801" width="13" style="13" bestFit="1" customWidth="1"/>
    <col min="1802" max="1802" width="11.875" style="13" bestFit="1" customWidth="1"/>
    <col min="1803" max="1803" width="11" style="13" bestFit="1" customWidth="1"/>
    <col min="1804" max="2051" width="9" style="13"/>
    <col min="2052" max="2052" width="37.625" style="13" customWidth="1"/>
    <col min="2053" max="2053" width="13.75" style="13" bestFit="1" customWidth="1"/>
    <col min="2054" max="2054" width="10.125" style="13" bestFit="1" customWidth="1"/>
    <col min="2055" max="2055" width="11.875" style="13" bestFit="1" customWidth="1"/>
    <col min="2056" max="2056" width="23" style="13" customWidth="1"/>
    <col min="2057" max="2057" width="13" style="13" bestFit="1" customWidth="1"/>
    <col min="2058" max="2058" width="11.875" style="13" bestFit="1" customWidth="1"/>
    <col min="2059" max="2059" width="11" style="13" bestFit="1" customWidth="1"/>
    <col min="2060" max="2307" width="9" style="13"/>
    <col min="2308" max="2308" width="37.625" style="13" customWidth="1"/>
    <col min="2309" max="2309" width="13.75" style="13" bestFit="1" customWidth="1"/>
    <col min="2310" max="2310" width="10.125" style="13" bestFit="1" customWidth="1"/>
    <col min="2311" max="2311" width="11.875" style="13" bestFit="1" customWidth="1"/>
    <col min="2312" max="2312" width="23" style="13" customWidth="1"/>
    <col min="2313" max="2313" width="13" style="13" bestFit="1" customWidth="1"/>
    <col min="2314" max="2314" width="11.875" style="13" bestFit="1" customWidth="1"/>
    <col min="2315" max="2315" width="11" style="13" bestFit="1" customWidth="1"/>
    <col min="2316" max="2563" width="9" style="13"/>
    <col min="2564" max="2564" width="37.625" style="13" customWidth="1"/>
    <col min="2565" max="2565" width="13.75" style="13" bestFit="1" customWidth="1"/>
    <col min="2566" max="2566" width="10.125" style="13" bestFit="1" customWidth="1"/>
    <col min="2567" max="2567" width="11.875" style="13" bestFit="1" customWidth="1"/>
    <col min="2568" max="2568" width="23" style="13" customWidth="1"/>
    <col min="2569" max="2569" width="13" style="13" bestFit="1" customWidth="1"/>
    <col min="2570" max="2570" width="11.875" style="13" bestFit="1" customWidth="1"/>
    <col min="2571" max="2571" width="11" style="13" bestFit="1" customWidth="1"/>
    <col min="2572" max="2819" width="9" style="13"/>
    <col min="2820" max="2820" width="37.625" style="13" customWidth="1"/>
    <col min="2821" max="2821" width="13.75" style="13" bestFit="1" customWidth="1"/>
    <col min="2822" max="2822" width="10.125" style="13" bestFit="1" customWidth="1"/>
    <col min="2823" max="2823" width="11.875" style="13" bestFit="1" customWidth="1"/>
    <col min="2824" max="2824" width="23" style="13" customWidth="1"/>
    <col min="2825" max="2825" width="13" style="13" bestFit="1" customWidth="1"/>
    <col min="2826" max="2826" width="11.875" style="13" bestFit="1" customWidth="1"/>
    <col min="2827" max="2827" width="11" style="13" bestFit="1" customWidth="1"/>
    <col min="2828" max="3075" width="9" style="13"/>
    <col min="3076" max="3076" width="37.625" style="13" customWidth="1"/>
    <col min="3077" max="3077" width="13.75" style="13" bestFit="1" customWidth="1"/>
    <col min="3078" max="3078" width="10.125" style="13" bestFit="1" customWidth="1"/>
    <col min="3079" max="3079" width="11.875" style="13" bestFit="1" customWidth="1"/>
    <col min="3080" max="3080" width="23" style="13" customWidth="1"/>
    <col min="3081" max="3081" width="13" style="13" bestFit="1" customWidth="1"/>
    <col min="3082" max="3082" width="11.875" style="13" bestFit="1" customWidth="1"/>
    <col min="3083" max="3083" width="11" style="13" bestFit="1" customWidth="1"/>
    <col min="3084" max="3331" width="9" style="13"/>
    <col min="3332" max="3332" width="37.625" style="13" customWidth="1"/>
    <col min="3333" max="3333" width="13.75" style="13" bestFit="1" customWidth="1"/>
    <col min="3334" max="3334" width="10.125" style="13" bestFit="1" customWidth="1"/>
    <col min="3335" max="3335" width="11.875" style="13" bestFit="1" customWidth="1"/>
    <col min="3336" max="3336" width="23" style="13" customWidth="1"/>
    <col min="3337" max="3337" width="13" style="13" bestFit="1" customWidth="1"/>
    <col min="3338" max="3338" width="11.875" style="13" bestFit="1" customWidth="1"/>
    <col min="3339" max="3339" width="11" style="13" bestFit="1" customWidth="1"/>
    <col min="3340" max="3587" width="9" style="13"/>
    <col min="3588" max="3588" width="37.625" style="13" customWidth="1"/>
    <col min="3589" max="3589" width="13.75" style="13" bestFit="1" customWidth="1"/>
    <col min="3590" max="3590" width="10.125" style="13" bestFit="1" customWidth="1"/>
    <col min="3591" max="3591" width="11.875" style="13" bestFit="1" customWidth="1"/>
    <col min="3592" max="3592" width="23" style="13" customWidth="1"/>
    <col min="3593" max="3593" width="13" style="13" bestFit="1" customWidth="1"/>
    <col min="3594" max="3594" width="11.875" style="13" bestFit="1" customWidth="1"/>
    <col min="3595" max="3595" width="11" style="13" bestFit="1" customWidth="1"/>
    <col min="3596" max="3843" width="9" style="13"/>
    <col min="3844" max="3844" width="37.625" style="13" customWidth="1"/>
    <col min="3845" max="3845" width="13.75" style="13" bestFit="1" customWidth="1"/>
    <col min="3846" max="3846" width="10.125" style="13" bestFit="1" customWidth="1"/>
    <col min="3847" max="3847" width="11.875" style="13" bestFit="1" customWidth="1"/>
    <col min="3848" max="3848" width="23" style="13" customWidth="1"/>
    <col min="3849" max="3849" width="13" style="13" bestFit="1" customWidth="1"/>
    <col min="3850" max="3850" width="11.875" style="13" bestFit="1" customWidth="1"/>
    <col min="3851" max="3851" width="11" style="13" bestFit="1" customWidth="1"/>
    <col min="3852" max="4099" width="9" style="13"/>
    <col min="4100" max="4100" width="37.625" style="13" customWidth="1"/>
    <col min="4101" max="4101" width="13.75" style="13" bestFit="1" customWidth="1"/>
    <col min="4102" max="4102" width="10.125" style="13" bestFit="1" customWidth="1"/>
    <col min="4103" max="4103" width="11.875" style="13" bestFit="1" customWidth="1"/>
    <col min="4104" max="4104" width="23" style="13" customWidth="1"/>
    <col min="4105" max="4105" width="13" style="13" bestFit="1" customWidth="1"/>
    <col min="4106" max="4106" width="11.875" style="13" bestFit="1" customWidth="1"/>
    <col min="4107" max="4107" width="11" style="13" bestFit="1" customWidth="1"/>
    <col min="4108" max="4355" width="9" style="13"/>
    <col min="4356" max="4356" width="37.625" style="13" customWidth="1"/>
    <col min="4357" max="4357" width="13.75" style="13" bestFit="1" customWidth="1"/>
    <col min="4358" max="4358" width="10.125" style="13" bestFit="1" customWidth="1"/>
    <col min="4359" max="4359" width="11.875" style="13" bestFit="1" customWidth="1"/>
    <col min="4360" max="4360" width="23" style="13" customWidth="1"/>
    <col min="4361" max="4361" width="13" style="13" bestFit="1" customWidth="1"/>
    <col min="4362" max="4362" width="11.875" style="13" bestFit="1" customWidth="1"/>
    <col min="4363" max="4363" width="11" style="13" bestFit="1" customWidth="1"/>
    <col min="4364" max="4611" width="9" style="13"/>
    <col min="4612" max="4612" width="37.625" style="13" customWidth="1"/>
    <col min="4613" max="4613" width="13.75" style="13" bestFit="1" customWidth="1"/>
    <col min="4614" max="4614" width="10.125" style="13" bestFit="1" customWidth="1"/>
    <col min="4615" max="4615" width="11.875" style="13" bestFit="1" customWidth="1"/>
    <col min="4616" max="4616" width="23" style="13" customWidth="1"/>
    <col min="4617" max="4617" width="13" style="13" bestFit="1" customWidth="1"/>
    <col min="4618" max="4618" width="11.875" style="13" bestFit="1" customWidth="1"/>
    <col min="4619" max="4619" width="11" style="13" bestFit="1" customWidth="1"/>
    <col min="4620" max="4867" width="9" style="13"/>
    <col min="4868" max="4868" width="37.625" style="13" customWidth="1"/>
    <col min="4869" max="4869" width="13.75" style="13" bestFit="1" customWidth="1"/>
    <col min="4870" max="4870" width="10.125" style="13" bestFit="1" customWidth="1"/>
    <col min="4871" max="4871" width="11.875" style="13" bestFit="1" customWidth="1"/>
    <col min="4872" max="4872" width="23" style="13" customWidth="1"/>
    <col min="4873" max="4873" width="13" style="13" bestFit="1" customWidth="1"/>
    <col min="4874" max="4874" width="11.875" style="13" bestFit="1" customWidth="1"/>
    <col min="4875" max="4875" width="11" style="13" bestFit="1" customWidth="1"/>
    <col min="4876" max="5123" width="9" style="13"/>
    <col min="5124" max="5124" width="37.625" style="13" customWidth="1"/>
    <col min="5125" max="5125" width="13.75" style="13" bestFit="1" customWidth="1"/>
    <col min="5126" max="5126" width="10.125" style="13" bestFit="1" customWidth="1"/>
    <col min="5127" max="5127" width="11.875" style="13" bestFit="1" customWidth="1"/>
    <col min="5128" max="5128" width="23" style="13" customWidth="1"/>
    <col min="5129" max="5129" width="13" style="13" bestFit="1" customWidth="1"/>
    <col min="5130" max="5130" width="11.875" style="13" bestFit="1" customWidth="1"/>
    <col min="5131" max="5131" width="11" style="13" bestFit="1" customWidth="1"/>
    <col min="5132" max="5379" width="9" style="13"/>
    <col min="5380" max="5380" width="37.625" style="13" customWidth="1"/>
    <col min="5381" max="5381" width="13.75" style="13" bestFit="1" customWidth="1"/>
    <col min="5382" max="5382" width="10.125" style="13" bestFit="1" customWidth="1"/>
    <col min="5383" max="5383" width="11.875" style="13" bestFit="1" customWidth="1"/>
    <col min="5384" max="5384" width="23" style="13" customWidth="1"/>
    <col min="5385" max="5385" width="13" style="13" bestFit="1" customWidth="1"/>
    <col min="5386" max="5386" width="11.875" style="13" bestFit="1" customWidth="1"/>
    <col min="5387" max="5387" width="11" style="13" bestFit="1" customWidth="1"/>
    <col min="5388" max="5635" width="9" style="13"/>
    <col min="5636" max="5636" width="37.625" style="13" customWidth="1"/>
    <col min="5637" max="5637" width="13.75" style="13" bestFit="1" customWidth="1"/>
    <col min="5638" max="5638" width="10.125" style="13" bestFit="1" customWidth="1"/>
    <col min="5639" max="5639" width="11.875" style="13" bestFit="1" customWidth="1"/>
    <col min="5640" max="5640" width="23" style="13" customWidth="1"/>
    <col min="5641" max="5641" width="13" style="13" bestFit="1" customWidth="1"/>
    <col min="5642" max="5642" width="11.875" style="13" bestFit="1" customWidth="1"/>
    <col min="5643" max="5643" width="11" style="13" bestFit="1" customWidth="1"/>
    <col min="5644" max="5891" width="9" style="13"/>
    <col min="5892" max="5892" width="37.625" style="13" customWidth="1"/>
    <col min="5893" max="5893" width="13.75" style="13" bestFit="1" customWidth="1"/>
    <col min="5894" max="5894" width="10.125" style="13" bestFit="1" customWidth="1"/>
    <col min="5895" max="5895" width="11.875" style="13" bestFit="1" customWidth="1"/>
    <col min="5896" max="5896" width="23" style="13" customWidth="1"/>
    <col min="5897" max="5897" width="13" style="13" bestFit="1" customWidth="1"/>
    <col min="5898" max="5898" width="11.875" style="13" bestFit="1" customWidth="1"/>
    <col min="5899" max="5899" width="11" style="13" bestFit="1" customWidth="1"/>
    <col min="5900" max="6147" width="9" style="13"/>
    <col min="6148" max="6148" width="37.625" style="13" customWidth="1"/>
    <col min="6149" max="6149" width="13.75" style="13" bestFit="1" customWidth="1"/>
    <col min="6150" max="6150" width="10.125" style="13" bestFit="1" customWidth="1"/>
    <col min="6151" max="6151" width="11.875" style="13" bestFit="1" customWidth="1"/>
    <col min="6152" max="6152" width="23" style="13" customWidth="1"/>
    <col min="6153" max="6153" width="13" style="13" bestFit="1" customWidth="1"/>
    <col min="6154" max="6154" width="11.875" style="13" bestFit="1" customWidth="1"/>
    <col min="6155" max="6155" width="11" style="13" bestFit="1" customWidth="1"/>
    <col min="6156" max="6403" width="9" style="13"/>
    <col min="6404" max="6404" width="37.625" style="13" customWidth="1"/>
    <col min="6405" max="6405" width="13.75" style="13" bestFit="1" customWidth="1"/>
    <col min="6406" max="6406" width="10.125" style="13" bestFit="1" customWidth="1"/>
    <col min="6407" max="6407" width="11.875" style="13" bestFit="1" customWidth="1"/>
    <col min="6408" max="6408" width="23" style="13" customWidth="1"/>
    <col min="6409" max="6409" width="13" style="13" bestFit="1" customWidth="1"/>
    <col min="6410" max="6410" width="11.875" style="13" bestFit="1" customWidth="1"/>
    <col min="6411" max="6411" width="11" style="13" bestFit="1" customWidth="1"/>
    <col min="6412" max="6659" width="9" style="13"/>
    <col min="6660" max="6660" width="37.625" style="13" customWidth="1"/>
    <col min="6661" max="6661" width="13.75" style="13" bestFit="1" customWidth="1"/>
    <col min="6662" max="6662" width="10.125" style="13" bestFit="1" customWidth="1"/>
    <col min="6663" max="6663" width="11.875" style="13" bestFit="1" customWidth="1"/>
    <col min="6664" max="6664" width="23" style="13" customWidth="1"/>
    <col min="6665" max="6665" width="13" style="13" bestFit="1" customWidth="1"/>
    <col min="6666" max="6666" width="11.875" style="13" bestFit="1" customWidth="1"/>
    <col min="6667" max="6667" width="11" style="13" bestFit="1" customWidth="1"/>
    <col min="6668" max="6915" width="9" style="13"/>
    <col min="6916" max="6916" width="37.625" style="13" customWidth="1"/>
    <col min="6917" max="6917" width="13.75" style="13" bestFit="1" customWidth="1"/>
    <col min="6918" max="6918" width="10.125" style="13" bestFit="1" customWidth="1"/>
    <col min="6919" max="6919" width="11.875" style="13" bestFit="1" customWidth="1"/>
    <col min="6920" max="6920" width="23" style="13" customWidth="1"/>
    <col min="6921" max="6921" width="13" style="13" bestFit="1" customWidth="1"/>
    <col min="6922" max="6922" width="11.875" style="13" bestFit="1" customWidth="1"/>
    <col min="6923" max="6923" width="11" style="13" bestFit="1" customWidth="1"/>
    <col min="6924" max="7171" width="9" style="13"/>
    <col min="7172" max="7172" width="37.625" style="13" customWidth="1"/>
    <col min="7173" max="7173" width="13.75" style="13" bestFit="1" customWidth="1"/>
    <col min="7174" max="7174" width="10.125" style="13" bestFit="1" customWidth="1"/>
    <col min="7175" max="7175" width="11.875" style="13" bestFit="1" customWidth="1"/>
    <col min="7176" max="7176" width="23" style="13" customWidth="1"/>
    <col min="7177" max="7177" width="13" style="13" bestFit="1" customWidth="1"/>
    <col min="7178" max="7178" width="11.875" style="13" bestFit="1" customWidth="1"/>
    <col min="7179" max="7179" width="11" style="13" bestFit="1" customWidth="1"/>
    <col min="7180" max="7427" width="9" style="13"/>
    <col min="7428" max="7428" width="37.625" style="13" customWidth="1"/>
    <col min="7429" max="7429" width="13.75" style="13" bestFit="1" customWidth="1"/>
    <col min="7430" max="7430" width="10.125" style="13" bestFit="1" customWidth="1"/>
    <col min="7431" max="7431" width="11.875" style="13" bestFit="1" customWidth="1"/>
    <col min="7432" max="7432" width="23" style="13" customWidth="1"/>
    <col min="7433" max="7433" width="13" style="13" bestFit="1" customWidth="1"/>
    <col min="7434" max="7434" width="11.875" style="13" bestFit="1" customWidth="1"/>
    <col min="7435" max="7435" width="11" style="13" bestFit="1" customWidth="1"/>
    <col min="7436" max="7683" width="9" style="13"/>
    <col min="7684" max="7684" width="37.625" style="13" customWidth="1"/>
    <col min="7685" max="7685" width="13.75" style="13" bestFit="1" customWidth="1"/>
    <col min="7686" max="7686" width="10.125" style="13" bestFit="1" customWidth="1"/>
    <col min="7687" max="7687" width="11.875" style="13" bestFit="1" customWidth="1"/>
    <col min="7688" max="7688" width="23" style="13" customWidth="1"/>
    <col min="7689" max="7689" width="13" style="13" bestFit="1" customWidth="1"/>
    <col min="7690" max="7690" width="11.875" style="13" bestFit="1" customWidth="1"/>
    <col min="7691" max="7691" width="11" style="13" bestFit="1" customWidth="1"/>
    <col min="7692" max="7939" width="9" style="13"/>
    <col min="7940" max="7940" width="37.625" style="13" customWidth="1"/>
    <col min="7941" max="7941" width="13.75" style="13" bestFit="1" customWidth="1"/>
    <col min="7942" max="7942" width="10.125" style="13" bestFit="1" customWidth="1"/>
    <col min="7943" max="7943" width="11.875" style="13" bestFit="1" customWidth="1"/>
    <col min="7944" max="7944" width="23" style="13" customWidth="1"/>
    <col min="7945" max="7945" width="13" style="13" bestFit="1" customWidth="1"/>
    <col min="7946" max="7946" width="11.875" style="13" bestFit="1" customWidth="1"/>
    <col min="7947" max="7947" width="11" style="13" bestFit="1" customWidth="1"/>
    <col min="7948" max="8195" width="9" style="13"/>
    <col min="8196" max="8196" width="37.625" style="13" customWidth="1"/>
    <col min="8197" max="8197" width="13.75" style="13" bestFit="1" customWidth="1"/>
    <col min="8198" max="8198" width="10.125" style="13" bestFit="1" customWidth="1"/>
    <col min="8199" max="8199" width="11.875" style="13" bestFit="1" customWidth="1"/>
    <col min="8200" max="8200" width="23" style="13" customWidth="1"/>
    <col min="8201" max="8201" width="13" style="13" bestFit="1" customWidth="1"/>
    <col min="8202" max="8202" width="11.875" style="13" bestFit="1" customWidth="1"/>
    <col min="8203" max="8203" width="11" style="13" bestFit="1" customWidth="1"/>
    <col min="8204" max="8451" width="9" style="13"/>
    <col min="8452" max="8452" width="37.625" style="13" customWidth="1"/>
    <col min="8453" max="8453" width="13.75" style="13" bestFit="1" customWidth="1"/>
    <col min="8454" max="8454" width="10.125" style="13" bestFit="1" customWidth="1"/>
    <col min="8455" max="8455" width="11.875" style="13" bestFit="1" customWidth="1"/>
    <col min="8456" max="8456" width="23" style="13" customWidth="1"/>
    <col min="8457" max="8457" width="13" style="13" bestFit="1" customWidth="1"/>
    <col min="8458" max="8458" width="11.875" style="13" bestFit="1" customWidth="1"/>
    <col min="8459" max="8459" width="11" style="13" bestFit="1" customWidth="1"/>
    <col min="8460" max="8707" width="9" style="13"/>
    <col min="8708" max="8708" width="37.625" style="13" customWidth="1"/>
    <col min="8709" max="8709" width="13.75" style="13" bestFit="1" customWidth="1"/>
    <col min="8710" max="8710" width="10.125" style="13" bestFit="1" customWidth="1"/>
    <col min="8711" max="8711" width="11.875" style="13" bestFit="1" customWidth="1"/>
    <col min="8712" max="8712" width="23" style="13" customWidth="1"/>
    <col min="8713" max="8713" width="13" style="13" bestFit="1" customWidth="1"/>
    <col min="8714" max="8714" width="11.875" style="13" bestFit="1" customWidth="1"/>
    <col min="8715" max="8715" width="11" style="13" bestFit="1" customWidth="1"/>
    <col min="8716" max="8963" width="9" style="13"/>
    <col min="8964" max="8964" width="37.625" style="13" customWidth="1"/>
    <col min="8965" max="8965" width="13.75" style="13" bestFit="1" customWidth="1"/>
    <col min="8966" max="8966" width="10.125" style="13" bestFit="1" customWidth="1"/>
    <col min="8967" max="8967" width="11.875" style="13" bestFit="1" customWidth="1"/>
    <col min="8968" max="8968" width="23" style="13" customWidth="1"/>
    <col min="8969" max="8969" width="13" style="13" bestFit="1" customWidth="1"/>
    <col min="8970" max="8970" width="11.875" style="13" bestFit="1" customWidth="1"/>
    <col min="8971" max="8971" width="11" style="13" bestFit="1" customWidth="1"/>
    <col min="8972" max="9219" width="9" style="13"/>
    <col min="9220" max="9220" width="37.625" style="13" customWidth="1"/>
    <col min="9221" max="9221" width="13.75" style="13" bestFit="1" customWidth="1"/>
    <col min="9222" max="9222" width="10.125" style="13" bestFit="1" customWidth="1"/>
    <col min="9223" max="9223" width="11.875" style="13" bestFit="1" customWidth="1"/>
    <col min="9224" max="9224" width="23" style="13" customWidth="1"/>
    <col min="9225" max="9225" width="13" style="13" bestFit="1" customWidth="1"/>
    <col min="9226" max="9226" width="11.875" style="13" bestFit="1" customWidth="1"/>
    <col min="9227" max="9227" width="11" style="13" bestFit="1" customWidth="1"/>
    <col min="9228" max="9475" width="9" style="13"/>
    <col min="9476" max="9476" width="37.625" style="13" customWidth="1"/>
    <col min="9477" max="9477" width="13.75" style="13" bestFit="1" customWidth="1"/>
    <col min="9478" max="9478" width="10.125" style="13" bestFit="1" customWidth="1"/>
    <col min="9479" max="9479" width="11.875" style="13" bestFit="1" customWidth="1"/>
    <col min="9480" max="9480" width="23" style="13" customWidth="1"/>
    <col min="9481" max="9481" width="13" style="13" bestFit="1" customWidth="1"/>
    <col min="9482" max="9482" width="11.875" style="13" bestFit="1" customWidth="1"/>
    <col min="9483" max="9483" width="11" style="13" bestFit="1" customWidth="1"/>
    <col min="9484" max="9731" width="9" style="13"/>
    <col min="9732" max="9732" width="37.625" style="13" customWidth="1"/>
    <col min="9733" max="9733" width="13.75" style="13" bestFit="1" customWidth="1"/>
    <col min="9734" max="9734" width="10.125" style="13" bestFit="1" customWidth="1"/>
    <col min="9735" max="9735" width="11.875" style="13" bestFit="1" customWidth="1"/>
    <col min="9736" max="9736" width="23" style="13" customWidth="1"/>
    <col min="9737" max="9737" width="13" style="13" bestFit="1" customWidth="1"/>
    <col min="9738" max="9738" width="11.875" style="13" bestFit="1" customWidth="1"/>
    <col min="9739" max="9739" width="11" style="13" bestFit="1" customWidth="1"/>
    <col min="9740" max="9987" width="9" style="13"/>
    <col min="9988" max="9988" width="37.625" style="13" customWidth="1"/>
    <col min="9989" max="9989" width="13.75" style="13" bestFit="1" customWidth="1"/>
    <col min="9990" max="9990" width="10.125" style="13" bestFit="1" customWidth="1"/>
    <col min="9991" max="9991" width="11.875" style="13" bestFit="1" customWidth="1"/>
    <col min="9992" max="9992" width="23" style="13" customWidth="1"/>
    <col min="9993" max="9993" width="13" style="13" bestFit="1" customWidth="1"/>
    <col min="9994" max="9994" width="11.875" style="13" bestFit="1" customWidth="1"/>
    <col min="9995" max="9995" width="11" style="13" bestFit="1" customWidth="1"/>
    <col min="9996" max="10243" width="9" style="13"/>
    <col min="10244" max="10244" width="37.625" style="13" customWidth="1"/>
    <col min="10245" max="10245" width="13.75" style="13" bestFit="1" customWidth="1"/>
    <col min="10246" max="10246" width="10.125" style="13" bestFit="1" customWidth="1"/>
    <col min="10247" max="10247" width="11.875" style="13" bestFit="1" customWidth="1"/>
    <col min="10248" max="10248" width="23" style="13" customWidth="1"/>
    <col min="10249" max="10249" width="13" style="13" bestFit="1" customWidth="1"/>
    <col min="10250" max="10250" width="11.875" style="13" bestFit="1" customWidth="1"/>
    <col min="10251" max="10251" width="11" style="13" bestFit="1" customWidth="1"/>
    <col min="10252" max="10499" width="9" style="13"/>
    <col min="10500" max="10500" width="37.625" style="13" customWidth="1"/>
    <col min="10501" max="10501" width="13.75" style="13" bestFit="1" customWidth="1"/>
    <col min="10502" max="10502" width="10.125" style="13" bestFit="1" customWidth="1"/>
    <col min="10503" max="10503" width="11.875" style="13" bestFit="1" customWidth="1"/>
    <col min="10504" max="10504" width="23" style="13" customWidth="1"/>
    <col min="10505" max="10505" width="13" style="13" bestFit="1" customWidth="1"/>
    <col min="10506" max="10506" width="11.875" style="13" bestFit="1" customWidth="1"/>
    <col min="10507" max="10507" width="11" style="13" bestFit="1" customWidth="1"/>
    <col min="10508" max="10755" width="9" style="13"/>
    <col min="10756" max="10756" width="37.625" style="13" customWidth="1"/>
    <col min="10757" max="10757" width="13.75" style="13" bestFit="1" customWidth="1"/>
    <col min="10758" max="10758" width="10.125" style="13" bestFit="1" customWidth="1"/>
    <col min="10759" max="10759" width="11.875" style="13" bestFit="1" customWidth="1"/>
    <col min="10760" max="10760" width="23" style="13" customWidth="1"/>
    <col min="10761" max="10761" width="13" style="13" bestFit="1" customWidth="1"/>
    <col min="10762" max="10762" width="11.875" style="13" bestFit="1" customWidth="1"/>
    <col min="10763" max="10763" width="11" style="13" bestFit="1" customWidth="1"/>
    <col min="10764" max="11011" width="9" style="13"/>
    <col min="11012" max="11012" width="37.625" style="13" customWidth="1"/>
    <col min="11013" max="11013" width="13.75" style="13" bestFit="1" customWidth="1"/>
    <col min="11014" max="11014" width="10.125" style="13" bestFit="1" customWidth="1"/>
    <col min="11015" max="11015" width="11.875" style="13" bestFit="1" customWidth="1"/>
    <col min="11016" max="11016" width="23" style="13" customWidth="1"/>
    <col min="11017" max="11017" width="13" style="13" bestFit="1" customWidth="1"/>
    <col min="11018" max="11018" width="11.875" style="13" bestFit="1" customWidth="1"/>
    <col min="11019" max="11019" width="11" style="13" bestFit="1" customWidth="1"/>
    <col min="11020" max="11267" width="9" style="13"/>
    <col min="11268" max="11268" width="37.625" style="13" customWidth="1"/>
    <col min="11269" max="11269" width="13.75" style="13" bestFit="1" customWidth="1"/>
    <col min="11270" max="11270" width="10.125" style="13" bestFit="1" customWidth="1"/>
    <col min="11271" max="11271" width="11.875" style="13" bestFit="1" customWidth="1"/>
    <col min="11272" max="11272" width="23" style="13" customWidth="1"/>
    <col min="11273" max="11273" width="13" style="13" bestFit="1" customWidth="1"/>
    <col min="11274" max="11274" width="11.875" style="13" bestFit="1" customWidth="1"/>
    <col min="11275" max="11275" width="11" style="13" bestFit="1" customWidth="1"/>
    <col min="11276" max="11523" width="9" style="13"/>
    <col min="11524" max="11524" width="37.625" style="13" customWidth="1"/>
    <col min="11525" max="11525" width="13.75" style="13" bestFit="1" customWidth="1"/>
    <col min="11526" max="11526" width="10.125" style="13" bestFit="1" customWidth="1"/>
    <col min="11527" max="11527" width="11.875" style="13" bestFit="1" customWidth="1"/>
    <col min="11528" max="11528" width="23" style="13" customWidth="1"/>
    <col min="11529" max="11529" width="13" style="13" bestFit="1" customWidth="1"/>
    <col min="11530" max="11530" width="11.875" style="13" bestFit="1" customWidth="1"/>
    <col min="11531" max="11531" width="11" style="13" bestFit="1" customWidth="1"/>
    <col min="11532" max="11779" width="9" style="13"/>
    <col min="11780" max="11780" width="37.625" style="13" customWidth="1"/>
    <col min="11781" max="11781" width="13.75" style="13" bestFit="1" customWidth="1"/>
    <col min="11782" max="11782" width="10.125" style="13" bestFit="1" customWidth="1"/>
    <col min="11783" max="11783" width="11.875" style="13" bestFit="1" customWidth="1"/>
    <col min="11784" max="11784" width="23" style="13" customWidth="1"/>
    <col min="11785" max="11785" width="13" style="13" bestFit="1" customWidth="1"/>
    <col min="11786" max="11786" width="11.875" style="13" bestFit="1" customWidth="1"/>
    <col min="11787" max="11787" width="11" style="13" bestFit="1" customWidth="1"/>
    <col min="11788" max="12035" width="9" style="13"/>
    <col min="12036" max="12036" width="37.625" style="13" customWidth="1"/>
    <col min="12037" max="12037" width="13.75" style="13" bestFit="1" customWidth="1"/>
    <col min="12038" max="12038" width="10.125" style="13" bestFit="1" customWidth="1"/>
    <col min="12039" max="12039" width="11.875" style="13" bestFit="1" customWidth="1"/>
    <col min="12040" max="12040" width="23" style="13" customWidth="1"/>
    <col min="12041" max="12041" width="13" style="13" bestFit="1" customWidth="1"/>
    <col min="12042" max="12042" width="11.875" style="13" bestFit="1" customWidth="1"/>
    <col min="12043" max="12043" width="11" style="13" bestFit="1" customWidth="1"/>
    <col min="12044" max="12291" width="9" style="13"/>
    <col min="12292" max="12292" width="37.625" style="13" customWidth="1"/>
    <col min="12293" max="12293" width="13.75" style="13" bestFit="1" customWidth="1"/>
    <col min="12294" max="12294" width="10.125" style="13" bestFit="1" customWidth="1"/>
    <col min="12295" max="12295" width="11.875" style="13" bestFit="1" customWidth="1"/>
    <col min="12296" max="12296" width="23" style="13" customWidth="1"/>
    <col min="12297" max="12297" width="13" style="13" bestFit="1" customWidth="1"/>
    <col min="12298" max="12298" width="11.875" style="13" bestFit="1" customWidth="1"/>
    <col min="12299" max="12299" width="11" style="13" bestFit="1" customWidth="1"/>
    <col min="12300" max="12547" width="9" style="13"/>
    <col min="12548" max="12548" width="37.625" style="13" customWidth="1"/>
    <col min="12549" max="12549" width="13.75" style="13" bestFit="1" customWidth="1"/>
    <col min="12550" max="12550" width="10.125" style="13" bestFit="1" customWidth="1"/>
    <col min="12551" max="12551" width="11.875" style="13" bestFit="1" customWidth="1"/>
    <col min="12552" max="12552" width="23" style="13" customWidth="1"/>
    <col min="12553" max="12553" width="13" style="13" bestFit="1" customWidth="1"/>
    <col min="12554" max="12554" width="11.875" style="13" bestFit="1" customWidth="1"/>
    <col min="12555" max="12555" width="11" style="13" bestFit="1" customWidth="1"/>
    <col min="12556" max="12803" width="9" style="13"/>
    <col min="12804" max="12804" width="37.625" style="13" customWidth="1"/>
    <col min="12805" max="12805" width="13.75" style="13" bestFit="1" customWidth="1"/>
    <col min="12806" max="12806" width="10.125" style="13" bestFit="1" customWidth="1"/>
    <col min="12807" max="12807" width="11.875" style="13" bestFit="1" customWidth="1"/>
    <col min="12808" max="12808" width="23" style="13" customWidth="1"/>
    <col min="12809" max="12809" width="13" style="13" bestFit="1" customWidth="1"/>
    <col min="12810" max="12810" width="11.875" style="13" bestFit="1" customWidth="1"/>
    <col min="12811" max="12811" width="11" style="13" bestFit="1" customWidth="1"/>
    <col min="12812" max="13059" width="9" style="13"/>
    <col min="13060" max="13060" width="37.625" style="13" customWidth="1"/>
    <col min="13061" max="13061" width="13.75" style="13" bestFit="1" customWidth="1"/>
    <col min="13062" max="13062" width="10.125" style="13" bestFit="1" customWidth="1"/>
    <col min="13063" max="13063" width="11.875" style="13" bestFit="1" customWidth="1"/>
    <col min="13064" max="13064" width="23" style="13" customWidth="1"/>
    <col min="13065" max="13065" width="13" style="13" bestFit="1" customWidth="1"/>
    <col min="13066" max="13066" width="11.875" style="13" bestFit="1" customWidth="1"/>
    <col min="13067" max="13067" width="11" style="13" bestFit="1" customWidth="1"/>
    <col min="13068" max="13315" width="9" style="13"/>
    <col min="13316" max="13316" width="37.625" style="13" customWidth="1"/>
    <col min="13317" max="13317" width="13.75" style="13" bestFit="1" customWidth="1"/>
    <col min="13318" max="13318" width="10.125" style="13" bestFit="1" customWidth="1"/>
    <col min="13319" max="13319" width="11.875" style="13" bestFit="1" customWidth="1"/>
    <col min="13320" max="13320" width="23" style="13" customWidth="1"/>
    <col min="13321" max="13321" width="13" style="13" bestFit="1" customWidth="1"/>
    <col min="13322" max="13322" width="11.875" style="13" bestFit="1" customWidth="1"/>
    <col min="13323" max="13323" width="11" style="13" bestFit="1" customWidth="1"/>
    <col min="13324" max="13571" width="9" style="13"/>
    <col min="13572" max="13572" width="37.625" style="13" customWidth="1"/>
    <col min="13573" max="13573" width="13.75" style="13" bestFit="1" customWidth="1"/>
    <col min="13574" max="13574" width="10.125" style="13" bestFit="1" customWidth="1"/>
    <col min="13575" max="13575" width="11.875" style="13" bestFit="1" customWidth="1"/>
    <col min="13576" max="13576" width="23" style="13" customWidth="1"/>
    <col min="13577" max="13577" width="13" style="13" bestFit="1" customWidth="1"/>
    <col min="13578" max="13578" width="11.875" style="13" bestFit="1" customWidth="1"/>
    <col min="13579" max="13579" width="11" style="13" bestFit="1" customWidth="1"/>
    <col min="13580" max="13827" width="9" style="13"/>
    <col min="13828" max="13828" width="37.625" style="13" customWidth="1"/>
    <col min="13829" max="13829" width="13.75" style="13" bestFit="1" customWidth="1"/>
    <col min="13830" max="13830" width="10.125" style="13" bestFit="1" customWidth="1"/>
    <col min="13831" max="13831" width="11.875" style="13" bestFit="1" customWidth="1"/>
    <col min="13832" max="13832" width="23" style="13" customWidth="1"/>
    <col min="13833" max="13833" width="13" style="13" bestFit="1" customWidth="1"/>
    <col min="13834" max="13834" width="11.875" style="13" bestFit="1" customWidth="1"/>
    <col min="13835" max="13835" width="11" style="13" bestFit="1" customWidth="1"/>
    <col min="13836" max="14083" width="9" style="13"/>
    <col min="14084" max="14084" width="37.625" style="13" customWidth="1"/>
    <col min="14085" max="14085" width="13.75" style="13" bestFit="1" customWidth="1"/>
    <col min="14086" max="14086" width="10.125" style="13" bestFit="1" customWidth="1"/>
    <col min="14087" max="14087" width="11.875" style="13" bestFit="1" customWidth="1"/>
    <col min="14088" max="14088" width="23" style="13" customWidth="1"/>
    <col min="14089" max="14089" width="13" style="13" bestFit="1" customWidth="1"/>
    <col min="14090" max="14090" width="11.875" style="13" bestFit="1" customWidth="1"/>
    <col min="14091" max="14091" width="11" style="13" bestFit="1" customWidth="1"/>
    <col min="14092" max="14339" width="9" style="13"/>
    <col min="14340" max="14340" width="37.625" style="13" customWidth="1"/>
    <col min="14341" max="14341" width="13.75" style="13" bestFit="1" customWidth="1"/>
    <col min="14342" max="14342" width="10.125" style="13" bestFit="1" customWidth="1"/>
    <col min="14343" max="14343" width="11.875" style="13" bestFit="1" customWidth="1"/>
    <col min="14344" max="14344" width="23" style="13" customWidth="1"/>
    <col min="14345" max="14345" width="13" style="13" bestFit="1" customWidth="1"/>
    <col min="14346" max="14346" width="11.875" style="13" bestFit="1" customWidth="1"/>
    <col min="14347" max="14347" width="11" style="13" bestFit="1" customWidth="1"/>
    <col min="14348" max="14595" width="9" style="13"/>
    <col min="14596" max="14596" width="37.625" style="13" customWidth="1"/>
    <col min="14597" max="14597" width="13.75" style="13" bestFit="1" customWidth="1"/>
    <col min="14598" max="14598" width="10.125" style="13" bestFit="1" customWidth="1"/>
    <col min="14599" max="14599" width="11.875" style="13" bestFit="1" customWidth="1"/>
    <col min="14600" max="14600" width="23" style="13" customWidth="1"/>
    <col min="14601" max="14601" width="13" style="13" bestFit="1" customWidth="1"/>
    <col min="14602" max="14602" width="11.875" style="13" bestFit="1" customWidth="1"/>
    <col min="14603" max="14603" width="11" style="13" bestFit="1" customWidth="1"/>
    <col min="14604" max="14851" width="9" style="13"/>
    <col min="14852" max="14852" width="37.625" style="13" customWidth="1"/>
    <col min="14853" max="14853" width="13.75" style="13" bestFit="1" customWidth="1"/>
    <col min="14854" max="14854" width="10.125" style="13" bestFit="1" customWidth="1"/>
    <col min="14855" max="14855" width="11.875" style="13" bestFit="1" customWidth="1"/>
    <col min="14856" max="14856" width="23" style="13" customWidth="1"/>
    <col min="14857" max="14857" width="13" style="13" bestFit="1" customWidth="1"/>
    <col min="14858" max="14858" width="11.875" style="13" bestFit="1" customWidth="1"/>
    <col min="14859" max="14859" width="11" style="13" bestFit="1" customWidth="1"/>
    <col min="14860" max="15107" width="9" style="13"/>
    <col min="15108" max="15108" width="37.625" style="13" customWidth="1"/>
    <col min="15109" max="15109" width="13.75" style="13" bestFit="1" customWidth="1"/>
    <col min="15110" max="15110" width="10.125" style="13" bestFit="1" customWidth="1"/>
    <col min="15111" max="15111" width="11.875" style="13" bestFit="1" customWidth="1"/>
    <col min="15112" max="15112" width="23" style="13" customWidth="1"/>
    <col min="15113" max="15113" width="13" style="13" bestFit="1" customWidth="1"/>
    <col min="15114" max="15114" width="11.875" style="13" bestFit="1" customWidth="1"/>
    <col min="15115" max="15115" width="11" style="13" bestFit="1" customWidth="1"/>
    <col min="15116" max="15363" width="9" style="13"/>
    <col min="15364" max="15364" width="37.625" style="13" customWidth="1"/>
    <col min="15365" max="15365" width="13.75" style="13" bestFit="1" customWidth="1"/>
    <col min="15366" max="15366" width="10.125" style="13" bestFit="1" customWidth="1"/>
    <col min="15367" max="15367" width="11.875" style="13" bestFit="1" customWidth="1"/>
    <col min="15368" max="15368" width="23" style="13" customWidth="1"/>
    <col min="15369" max="15369" width="13" style="13" bestFit="1" customWidth="1"/>
    <col min="15370" max="15370" width="11.875" style="13" bestFit="1" customWidth="1"/>
    <col min="15371" max="15371" width="11" style="13" bestFit="1" customWidth="1"/>
    <col min="15372" max="15619" width="9" style="13"/>
    <col min="15620" max="15620" width="37.625" style="13" customWidth="1"/>
    <col min="15621" max="15621" width="13.75" style="13" bestFit="1" customWidth="1"/>
    <col min="15622" max="15622" width="10.125" style="13" bestFit="1" customWidth="1"/>
    <col min="15623" max="15623" width="11.875" style="13" bestFit="1" customWidth="1"/>
    <col min="15624" max="15624" width="23" style="13" customWidth="1"/>
    <col min="15625" max="15625" width="13" style="13" bestFit="1" customWidth="1"/>
    <col min="15626" max="15626" width="11.875" style="13" bestFit="1" customWidth="1"/>
    <col min="15627" max="15627" width="11" style="13" bestFit="1" customWidth="1"/>
    <col min="15628" max="15875" width="9" style="13"/>
    <col min="15876" max="15876" width="37.625" style="13" customWidth="1"/>
    <col min="15877" max="15877" width="13.75" style="13" bestFit="1" customWidth="1"/>
    <col min="15878" max="15878" width="10.125" style="13" bestFit="1" customWidth="1"/>
    <col min="15879" max="15879" width="11.875" style="13" bestFit="1" customWidth="1"/>
    <col min="15880" max="15880" width="23" style="13" customWidth="1"/>
    <col min="15881" max="15881" width="13" style="13" bestFit="1" customWidth="1"/>
    <col min="15882" max="15882" width="11.875" style="13" bestFit="1" customWidth="1"/>
    <col min="15883" max="15883" width="11" style="13" bestFit="1" customWidth="1"/>
    <col min="15884" max="16131" width="9" style="13"/>
    <col min="16132" max="16132" width="37.625" style="13" customWidth="1"/>
    <col min="16133" max="16133" width="13.75" style="13" bestFit="1" customWidth="1"/>
    <col min="16134" max="16134" width="10.125" style="13" bestFit="1" customWidth="1"/>
    <col min="16135" max="16135" width="11.875" style="13" bestFit="1" customWidth="1"/>
    <col min="16136" max="16136" width="23" style="13" customWidth="1"/>
    <col min="16137" max="16137" width="13" style="13" bestFit="1" customWidth="1"/>
    <col min="16138" max="16138" width="11.875" style="13" bestFit="1" customWidth="1"/>
    <col min="16139" max="16139" width="11" style="13" bestFit="1" customWidth="1"/>
    <col min="16140" max="16384" width="9" style="13"/>
  </cols>
  <sheetData>
    <row r="1" spans="1:15" ht="9.75" customHeight="1" x14ac:dyDescent="0.15"/>
    <row r="2" spans="1:15" ht="14.25" x14ac:dyDescent="0.15">
      <c r="A2" s="76" t="s">
        <v>52</v>
      </c>
      <c r="B2" s="76"/>
      <c r="C2" s="76"/>
      <c r="D2" s="76"/>
      <c r="E2" s="76"/>
      <c r="F2" s="76"/>
      <c r="G2" s="76"/>
      <c r="I2" s="76"/>
      <c r="J2" s="76"/>
      <c r="K2" s="76"/>
      <c r="L2" s="76"/>
      <c r="M2" s="76"/>
      <c r="N2" s="76"/>
      <c r="O2" s="76"/>
    </row>
    <row r="3" spans="1:15" ht="11.25" customHeight="1" x14ac:dyDescent="0.15">
      <c r="A3" s="14"/>
      <c r="B3" s="14"/>
      <c r="C3" s="14"/>
      <c r="D3" s="14"/>
      <c r="E3" s="14"/>
      <c r="F3" s="14"/>
      <c r="G3" s="14"/>
      <c r="I3" s="14"/>
      <c r="J3" s="14"/>
      <c r="K3" s="14"/>
      <c r="L3" s="14"/>
      <c r="M3" s="14"/>
      <c r="N3" s="14"/>
      <c r="O3" s="14"/>
    </row>
    <row r="4" spans="1:15" ht="14.25" x14ac:dyDescent="0.15">
      <c r="A4" s="15" t="s">
        <v>42</v>
      </c>
      <c r="B4" s="15"/>
      <c r="C4" s="15"/>
      <c r="D4" s="14"/>
      <c r="E4" s="14"/>
      <c r="F4" s="14"/>
      <c r="G4" s="16"/>
      <c r="I4" s="15"/>
      <c r="J4" s="15"/>
      <c r="K4" s="15"/>
      <c r="L4" s="14"/>
      <c r="M4" s="14"/>
      <c r="N4" s="14"/>
      <c r="O4" s="16" t="s">
        <v>58</v>
      </c>
    </row>
    <row r="5" spans="1:15" ht="21" customHeight="1" thickBot="1" x14ac:dyDescent="0.2">
      <c r="A5" s="17" t="s">
        <v>43</v>
      </c>
      <c r="B5" s="17"/>
      <c r="C5" s="17"/>
      <c r="D5" s="14"/>
      <c r="E5" s="14"/>
      <c r="F5" s="14"/>
      <c r="G5" s="18" t="s">
        <v>44</v>
      </c>
      <c r="I5" s="15" t="s">
        <v>48</v>
      </c>
      <c r="J5" s="15"/>
      <c r="K5" s="15"/>
      <c r="L5" s="14"/>
      <c r="M5" s="14"/>
      <c r="N5" s="14"/>
      <c r="O5" s="18" t="s">
        <v>44</v>
      </c>
    </row>
    <row r="6" spans="1:15" ht="29.25" customHeight="1" x14ac:dyDescent="0.15">
      <c r="A6" s="249" t="s">
        <v>45</v>
      </c>
      <c r="B6" s="250" t="s">
        <v>153</v>
      </c>
      <c r="C6" s="250" t="s">
        <v>108</v>
      </c>
      <c r="D6" s="251" t="s">
        <v>158</v>
      </c>
      <c r="E6" s="252" t="s">
        <v>159</v>
      </c>
      <c r="F6" s="253" t="s">
        <v>160</v>
      </c>
      <c r="G6" s="249" t="s">
        <v>46</v>
      </c>
      <c r="I6" s="243" t="s">
        <v>45</v>
      </c>
      <c r="J6" s="244" t="s">
        <v>153</v>
      </c>
      <c r="K6" s="244" t="s">
        <v>108</v>
      </c>
      <c r="L6" s="245" t="s">
        <v>158</v>
      </c>
      <c r="M6" s="246" t="s">
        <v>161</v>
      </c>
      <c r="N6" s="247" t="s">
        <v>160</v>
      </c>
      <c r="O6" s="248" t="s">
        <v>46</v>
      </c>
    </row>
    <row r="7" spans="1:15" ht="21.75" customHeight="1" x14ac:dyDescent="0.15">
      <c r="A7" s="20" t="s">
        <v>150</v>
      </c>
      <c r="B7" s="80"/>
      <c r="C7" s="80"/>
      <c r="D7" s="272"/>
      <c r="E7" s="292"/>
      <c r="F7" s="273"/>
      <c r="G7" s="21"/>
      <c r="I7" s="254" t="s">
        <v>151</v>
      </c>
      <c r="J7" s="294"/>
      <c r="K7" s="282"/>
      <c r="L7" s="283"/>
      <c r="M7" s="282"/>
      <c r="N7" s="284"/>
      <c r="O7" s="25"/>
    </row>
    <row r="8" spans="1:15" ht="21.75" customHeight="1" x14ac:dyDescent="0.15">
      <c r="A8" s="242"/>
      <c r="B8" s="80"/>
      <c r="C8" s="80"/>
      <c r="D8" s="272"/>
      <c r="E8" s="292"/>
      <c r="F8" s="273"/>
      <c r="G8" s="21"/>
      <c r="I8" s="70"/>
      <c r="J8" s="80"/>
      <c r="K8" s="292"/>
      <c r="L8" s="295"/>
      <c r="M8" s="292"/>
      <c r="N8" s="273"/>
      <c r="O8" s="25"/>
    </row>
    <row r="9" spans="1:15" ht="21.75" customHeight="1" x14ac:dyDescent="0.15">
      <c r="A9" s="242"/>
      <c r="B9" s="80"/>
      <c r="C9" s="80"/>
      <c r="D9" s="272"/>
      <c r="E9" s="292"/>
      <c r="F9" s="273"/>
      <c r="G9" s="21"/>
      <c r="I9" s="70"/>
      <c r="J9" s="80"/>
      <c r="K9" s="292"/>
      <c r="L9" s="295"/>
      <c r="M9" s="292"/>
      <c r="N9" s="273"/>
      <c r="O9" s="25"/>
    </row>
    <row r="10" spans="1:15" ht="21.75" customHeight="1" x14ac:dyDescent="0.15">
      <c r="A10" s="242"/>
      <c r="B10" s="80"/>
      <c r="C10" s="80"/>
      <c r="D10" s="272"/>
      <c r="E10" s="292"/>
      <c r="F10" s="273"/>
      <c r="G10" s="21"/>
      <c r="I10" s="70"/>
      <c r="J10" s="80"/>
      <c r="K10" s="292"/>
      <c r="L10" s="295"/>
      <c r="M10" s="292"/>
      <c r="N10" s="273"/>
      <c r="O10" s="25"/>
    </row>
    <row r="11" spans="1:15" ht="21.75" customHeight="1" x14ac:dyDescent="0.15">
      <c r="A11" s="242"/>
      <c r="B11" s="80"/>
      <c r="C11" s="80"/>
      <c r="D11" s="272"/>
      <c r="E11" s="292"/>
      <c r="F11" s="273"/>
      <c r="G11" s="21"/>
      <c r="I11" s="70"/>
      <c r="J11" s="80"/>
      <c r="K11" s="292"/>
      <c r="L11" s="295"/>
      <c r="M11" s="292"/>
      <c r="N11" s="273"/>
      <c r="O11" s="25"/>
    </row>
    <row r="12" spans="1:15" ht="21.75" customHeight="1" x14ac:dyDescent="0.15">
      <c r="A12" s="242"/>
      <c r="B12" s="80"/>
      <c r="C12" s="80"/>
      <c r="D12" s="272"/>
      <c r="E12" s="292"/>
      <c r="F12" s="273"/>
      <c r="G12" s="21"/>
      <c r="I12" s="70"/>
      <c r="J12" s="80"/>
      <c r="K12" s="292"/>
      <c r="L12" s="295"/>
      <c r="M12" s="292"/>
      <c r="N12" s="273"/>
      <c r="O12" s="25"/>
    </row>
    <row r="13" spans="1:15" ht="21.75" customHeight="1" x14ac:dyDescent="0.15">
      <c r="A13" s="242"/>
      <c r="B13" s="80"/>
      <c r="C13" s="80"/>
      <c r="D13" s="272"/>
      <c r="E13" s="292"/>
      <c r="F13" s="273"/>
      <c r="G13" s="21"/>
      <c r="I13" s="70"/>
      <c r="J13" s="80"/>
      <c r="K13" s="292"/>
      <c r="L13" s="295"/>
      <c r="M13" s="292"/>
      <c r="N13" s="273"/>
      <c r="O13" s="25"/>
    </row>
    <row r="14" spans="1:15" ht="21.75" customHeight="1" x14ac:dyDescent="0.15">
      <c r="A14" s="242"/>
      <c r="B14" s="80"/>
      <c r="C14" s="80"/>
      <c r="D14" s="272"/>
      <c r="E14" s="292"/>
      <c r="F14" s="273"/>
      <c r="G14" s="21"/>
      <c r="I14" s="70"/>
      <c r="J14" s="80"/>
      <c r="K14" s="292"/>
      <c r="L14" s="295"/>
      <c r="M14" s="292"/>
      <c r="N14" s="273"/>
      <c r="O14" s="25"/>
    </row>
    <row r="15" spans="1:15" ht="21.75" customHeight="1" x14ac:dyDescent="0.15">
      <c r="A15" s="242"/>
      <c r="B15" s="80"/>
      <c r="C15" s="80"/>
      <c r="D15" s="272"/>
      <c r="E15" s="292"/>
      <c r="F15" s="273"/>
      <c r="G15" s="21"/>
      <c r="I15" s="70"/>
      <c r="J15" s="80"/>
      <c r="K15" s="292"/>
      <c r="L15" s="295"/>
      <c r="M15" s="292"/>
      <c r="N15" s="273"/>
      <c r="O15" s="25"/>
    </row>
    <row r="16" spans="1:15" ht="21.75" customHeight="1" x14ac:dyDescent="0.15">
      <c r="A16" s="242"/>
      <c r="B16" s="80"/>
      <c r="C16" s="80"/>
      <c r="D16" s="272"/>
      <c r="E16" s="292"/>
      <c r="F16" s="273"/>
      <c r="G16" s="21"/>
      <c r="I16" s="70"/>
      <c r="J16" s="80"/>
      <c r="K16" s="292"/>
      <c r="L16" s="295"/>
      <c r="M16" s="292"/>
      <c r="N16" s="273"/>
      <c r="O16" s="25"/>
    </row>
    <row r="17" spans="1:15" ht="21.75" customHeight="1" x14ac:dyDescent="0.15">
      <c r="A17" s="242"/>
      <c r="B17" s="80"/>
      <c r="C17" s="80"/>
      <c r="D17" s="272"/>
      <c r="E17" s="292"/>
      <c r="F17" s="273"/>
      <c r="G17" s="21"/>
      <c r="I17" s="70"/>
      <c r="J17" s="80"/>
      <c r="K17" s="292"/>
      <c r="L17" s="295"/>
      <c r="M17" s="292"/>
      <c r="N17" s="273"/>
      <c r="O17" s="25"/>
    </row>
    <row r="18" spans="1:15" ht="21.75" customHeight="1" x14ac:dyDescent="0.15">
      <c r="A18" s="242"/>
      <c r="B18" s="80"/>
      <c r="C18" s="80"/>
      <c r="D18" s="272"/>
      <c r="E18" s="292"/>
      <c r="F18" s="273"/>
      <c r="G18" s="21"/>
      <c r="I18" s="70"/>
      <c r="J18" s="80"/>
      <c r="K18" s="292"/>
      <c r="L18" s="295"/>
      <c r="M18" s="292"/>
      <c r="N18" s="273"/>
      <c r="O18" s="25"/>
    </row>
    <row r="19" spans="1:15" ht="21.75" customHeight="1" x14ac:dyDescent="0.15">
      <c r="A19" s="242"/>
      <c r="B19" s="80"/>
      <c r="C19" s="80"/>
      <c r="D19" s="272"/>
      <c r="E19" s="292"/>
      <c r="F19" s="273"/>
      <c r="G19" s="21"/>
      <c r="I19" s="70"/>
      <c r="J19" s="80"/>
      <c r="K19" s="292"/>
      <c r="L19" s="295"/>
      <c r="M19" s="292"/>
      <c r="N19" s="273"/>
      <c r="O19" s="25"/>
    </row>
    <row r="20" spans="1:15" ht="21.75" customHeight="1" x14ac:dyDescent="0.15">
      <c r="A20" s="242"/>
      <c r="B20" s="80"/>
      <c r="C20" s="80"/>
      <c r="D20" s="272"/>
      <c r="E20" s="292"/>
      <c r="F20" s="273"/>
      <c r="G20" s="21"/>
      <c r="I20" s="70"/>
      <c r="J20" s="80"/>
      <c r="K20" s="292"/>
      <c r="L20" s="295"/>
      <c r="M20" s="292"/>
      <c r="N20" s="273"/>
      <c r="O20" s="25"/>
    </row>
    <row r="21" spans="1:15" ht="21.75" customHeight="1" x14ac:dyDescent="0.15">
      <c r="A21" s="242"/>
      <c r="B21" s="80"/>
      <c r="C21" s="80"/>
      <c r="D21" s="272"/>
      <c r="E21" s="292"/>
      <c r="F21" s="273"/>
      <c r="G21" s="21"/>
      <c r="I21" s="70"/>
      <c r="J21" s="80"/>
      <c r="K21" s="292"/>
      <c r="L21" s="295"/>
      <c r="M21" s="292"/>
      <c r="N21" s="273"/>
      <c r="O21" s="25"/>
    </row>
    <row r="22" spans="1:15" ht="21.75" customHeight="1" x14ac:dyDescent="0.15">
      <c r="A22" s="242"/>
      <c r="B22" s="80"/>
      <c r="C22" s="80"/>
      <c r="D22" s="272"/>
      <c r="E22" s="292"/>
      <c r="F22" s="273"/>
      <c r="G22" s="21"/>
      <c r="I22" s="70"/>
      <c r="J22" s="80"/>
      <c r="K22" s="292"/>
      <c r="L22" s="295"/>
      <c r="M22" s="292"/>
      <c r="N22" s="273"/>
      <c r="O22" s="25"/>
    </row>
    <row r="23" spans="1:15" ht="21.75" customHeight="1" x14ac:dyDescent="0.15">
      <c r="A23" s="242"/>
      <c r="B23" s="80"/>
      <c r="C23" s="80"/>
      <c r="D23" s="272"/>
      <c r="E23" s="292"/>
      <c r="F23" s="273"/>
      <c r="G23" s="21"/>
      <c r="I23" s="70"/>
      <c r="J23" s="80"/>
      <c r="K23" s="292"/>
      <c r="L23" s="295"/>
      <c r="M23" s="292"/>
      <c r="N23" s="273"/>
      <c r="O23" s="25"/>
    </row>
    <row r="24" spans="1:15" ht="21.75" customHeight="1" x14ac:dyDescent="0.15">
      <c r="A24" s="242"/>
      <c r="B24" s="80"/>
      <c r="C24" s="80"/>
      <c r="D24" s="272"/>
      <c r="E24" s="292"/>
      <c r="F24" s="273"/>
      <c r="G24" s="21"/>
      <c r="I24" s="70"/>
      <c r="J24" s="80"/>
      <c r="K24" s="292"/>
      <c r="L24" s="295"/>
      <c r="M24" s="292"/>
      <c r="N24" s="273"/>
      <c r="O24" s="25"/>
    </row>
    <row r="25" spans="1:15" ht="21.75" customHeight="1" x14ac:dyDescent="0.15">
      <c r="A25" s="242"/>
      <c r="B25" s="80"/>
      <c r="C25" s="80"/>
      <c r="D25" s="272"/>
      <c r="E25" s="292"/>
      <c r="F25" s="273"/>
      <c r="G25" s="21"/>
      <c r="I25" s="70"/>
      <c r="J25" s="80"/>
      <c r="K25" s="292"/>
      <c r="L25" s="295"/>
      <c r="M25" s="292"/>
      <c r="N25" s="273"/>
      <c r="O25" s="25"/>
    </row>
    <row r="26" spans="1:15" ht="21.75" customHeight="1" x14ac:dyDescent="0.15">
      <c r="A26" s="242"/>
      <c r="B26" s="80"/>
      <c r="C26" s="80"/>
      <c r="D26" s="272"/>
      <c r="E26" s="292"/>
      <c r="F26" s="273"/>
      <c r="G26" s="21"/>
      <c r="I26" s="70"/>
      <c r="J26" s="80"/>
      <c r="K26" s="292"/>
      <c r="L26" s="295"/>
      <c r="M26" s="292"/>
      <c r="N26" s="273"/>
      <c r="O26" s="25"/>
    </row>
    <row r="27" spans="1:15" ht="21.75" customHeight="1" x14ac:dyDescent="0.15">
      <c r="A27" s="242"/>
      <c r="B27" s="80"/>
      <c r="C27" s="80"/>
      <c r="D27" s="272"/>
      <c r="E27" s="292"/>
      <c r="F27" s="273"/>
      <c r="G27" s="21"/>
      <c r="I27" s="70"/>
      <c r="J27" s="80"/>
      <c r="K27" s="292"/>
      <c r="L27" s="295"/>
      <c r="M27" s="292"/>
      <c r="N27" s="273"/>
      <c r="O27" s="25"/>
    </row>
    <row r="28" spans="1:15" ht="21.75" customHeight="1" x14ac:dyDescent="0.15">
      <c r="A28" s="242"/>
      <c r="B28" s="80"/>
      <c r="C28" s="80"/>
      <c r="D28" s="272"/>
      <c r="E28" s="292"/>
      <c r="F28" s="273"/>
      <c r="G28" s="21"/>
      <c r="I28" s="70"/>
      <c r="J28" s="80"/>
      <c r="K28" s="292"/>
      <c r="L28" s="295"/>
      <c r="M28" s="292"/>
      <c r="N28" s="273"/>
      <c r="O28" s="25"/>
    </row>
    <row r="29" spans="1:15" ht="21.75" customHeight="1" x14ac:dyDescent="0.15">
      <c r="A29" s="242"/>
      <c r="B29" s="80"/>
      <c r="C29" s="80"/>
      <c r="D29" s="272"/>
      <c r="E29" s="292"/>
      <c r="F29" s="273"/>
      <c r="G29" s="21"/>
      <c r="I29" s="70"/>
      <c r="J29" s="80"/>
      <c r="K29" s="292"/>
      <c r="L29" s="295"/>
      <c r="M29" s="292"/>
      <c r="N29" s="273"/>
      <c r="O29" s="25"/>
    </row>
    <row r="30" spans="1:15" ht="21.75" customHeight="1" x14ac:dyDescent="0.15">
      <c r="A30" s="242"/>
      <c r="B30" s="80"/>
      <c r="C30" s="80"/>
      <c r="D30" s="272"/>
      <c r="E30" s="292"/>
      <c r="F30" s="273"/>
      <c r="G30" s="21"/>
      <c r="I30" s="70"/>
      <c r="J30" s="80"/>
      <c r="K30" s="292"/>
      <c r="L30" s="295"/>
      <c r="M30" s="292"/>
      <c r="N30" s="273"/>
      <c r="O30" s="25"/>
    </row>
    <row r="31" spans="1:15" ht="21.75" customHeight="1" x14ac:dyDescent="0.15">
      <c r="A31" s="242"/>
      <c r="B31" s="80"/>
      <c r="C31" s="80"/>
      <c r="D31" s="272"/>
      <c r="E31" s="292"/>
      <c r="F31" s="273"/>
      <c r="G31" s="21"/>
      <c r="I31" s="70"/>
      <c r="J31" s="80"/>
      <c r="K31" s="292"/>
      <c r="L31" s="295"/>
      <c r="M31" s="292"/>
      <c r="N31" s="273"/>
      <c r="O31" s="25"/>
    </row>
    <row r="32" spans="1:15" ht="21.75" customHeight="1" x14ac:dyDescent="0.15">
      <c r="A32" s="242"/>
      <c r="B32" s="80"/>
      <c r="C32" s="80"/>
      <c r="D32" s="272"/>
      <c r="E32" s="292"/>
      <c r="F32" s="273"/>
      <c r="G32" s="21"/>
      <c r="I32" s="70"/>
      <c r="J32" s="80"/>
      <c r="K32" s="292"/>
      <c r="L32" s="295"/>
      <c r="M32" s="292"/>
      <c r="N32" s="273"/>
      <c r="O32" s="25"/>
    </row>
    <row r="33" spans="1:15" ht="21.75" customHeight="1" x14ac:dyDescent="0.15">
      <c r="A33" s="242"/>
      <c r="B33" s="80"/>
      <c r="C33" s="80"/>
      <c r="D33" s="272"/>
      <c r="E33" s="292"/>
      <c r="F33" s="273"/>
      <c r="G33" s="21"/>
      <c r="I33" s="70"/>
      <c r="J33" s="80"/>
      <c r="K33" s="292"/>
      <c r="L33" s="295"/>
      <c r="M33" s="292"/>
      <c r="N33" s="273"/>
      <c r="O33" s="25"/>
    </row>
    <row r="34" spans="1:15" ht="21.75" customHeight="1" x14ac:dyDescent="0.15">
      <c r="A34" s="242"/>
      <c r="B34" s="80"/>
      <c r="C34" s="80"/>
      <c r="D34" s="272"/>
      <c r="E34" s="292"/>
      <c r="F34" s="273"/>
      <c r="G34" s="21"/>
      <c r="I34" s="70"/>
      <c r="J34" s="80"/>
      <c r="K34" s="292"/>
      <c r="L34" s="295"/>
      <c r="M34" s="292"/>
      <c r="N34" s="273"/>
      <c r="O34" s="26"/>
    </row>
    <row r="35" spans="1:15" ht="21.75" customHeight="1" x14ac:dyDescent="0.15">
      <c r="A35" s="242"/>
      <c r="B35" s="80"/>
      <c r="C35" s="80"/>
      <c r="D35" s="272"/>
      <c r="E35" s="292"/>
      <c r="F35" s="273"/>
      <c r="G35" s="21"/>
      <c r="I35" s="70"/>
      <c r="J35" s="80"/>
      <c r="K35" s="292"/>
      <c r="L35" s="295"/>
      <c r="M35" s="292"/>
      <c r="N35" s="273"/>
      <c r="O35" s="25"/>
    </row>
    <row r="36" spans="1:15" ht="21.75" customHeight="1" x14ac:dyDescent="0.15">
      <c r="A36" s="242"/>
      <c r="B36" s="80"/>
      <c r="C36" s="80"/>
      <c r="D36" s="272"/>
      <c r="E36" s="292"/>
      <c r="F36" s="273"/>
      <c r="G36" s="21"/>
      <c r="I36" s="70"/>
      <c r="J36" s="80"/>
      <c r="K36" s="292"/>
      <c r="L36" s="295"/>
      <c r="M36" s="292"/>
      <c r="N36" s="273"/>
      <c r="O36" s="25"/>
    </row>
    <row r="37" spans="1:15" ht="21.75" customHeight="1" x14ac:dyDescent="0.15">
      <c r="A37" s="242"/>
      <c r="B37" s="80"/>
      <c r="C37" s="80"/>
      <c r="D37" s="272"/>
      <c r="E37" s="292"/>
      <c r="F37" s="273"/>
      <c r="G37" s="21"/>
      <c r="I37" s="70"/>
      <c r="J37" s="80"/>
      <c r="K37" s="292"/>
      <c r="L37" s="295"/>
      <c r="M37" s="292"/>
      <c r="N37" s="273"/>
      <c r="O37" s="25"/>
    </row>
    <row r="38" spans="1:15" ht="21.75" customHeight="1" x14ac:dyDescent="0.15">
      <c r="A38" s="22"/>
      <c r="B38" s="80"/>
      <c r="C38" s="80"/>
      <c r="D38" s="272"/>
      <c r="E38" s="292"/>
      <c r="F38" s="275"/>
      <c r="G38" s="21"/>
      <c r="I38" s="27"/>
      <c r="J38" s="80"/>
      <c r="K38" s="80"/>
      <c r="L38" s="272"/>
      <c r="M38" s="292"/>
      <c r="N38" s="274"/>
      <c r="O38" s="26"/>
    </row>
    <row r="39" spans="1:15" ht="33" customHeight="1" thickBot="1" x14ac:dyDescent="0.2">
      <c r="A39" s="19" t="s">
        <v>47</v>
      </c>
      <c r="B39" s="276">
        <f>SUM(B34:B38)</f>
        <v>0</v>
      </c>
      <c r="C39" s="276">
        <f>SUM(C34:C38)</f>
        <v>0</v>
      </c>
      <c r="D39" s="277">
        <f>SUM(D34:D38)</f>
        <v>0</v>
      </c>
      <c r="E39" s="293">
        <f>SUM(E34:E38)</f>
        <v>0</v>
      </c>
      <c r="F39" s="278">
        <f>SUM(F34:F38)</f>
        <v>0</v>
      </c>
      <c r="G39" s="24"/>
      <c r="I39" s="28" t="s">
        <v>47</v>
      </c>
      <c r="J39" s="276">
        <f>SUM(J7:J38)</f>
        <v>0</v>
      </c>
      <c r="K39" s="276">
        <f>SUM(K7:K38)</f>
        <v>0</v>
      </c>
      <c r="L39" s="277">
        <f>SUM(L7:L38)</f>
        <v>0</v>
      </c>
      <c r="M39" s="293">
        <f>SUM(M7:M38)</f>
        <v>0</v>
      </c>
      <c r="N39" s="285">
        <f>SUM(N7:N38)</f>
        <v>0</v>
      </c>
      <c r="O39" s="29"/>
    </row>
    <row r="40" spans="1:15" ht="9.75" customHeight="1" x14ac:dyDescent="0.15">
      <c r="A40" s="14"/>
      <c r="B40" s="14"/>
      <c r="C40" s="14"/>
      <c r="D40" s="14"/>
      <c r="E40" s="14"/>
      <c r="F40" s="14"/>
      <c r="G40" s="14"/>
      <c r="I40" s="31"/>
      <c r="J40" s="31"/>
      <c r="K40" s="31"/>
      <c r="L40" s="31"/>
      <c r="M40" s="31"/>
      <c r="N40" s="31"/>
      <c r="O40" s="32"/>
    </row>
    <row r="41" spans="1:15" ht="15" customHeight="1" thickBot="1" x14ac:dyDescent="0.2">
      <c r="A41" s="31"/>
      <c r="B41" s="31"/>
      <c r="C41" s="31"/>
      <c r="D41" s="31"/>
      <c r="E41" s="31"/>
      <c r="F41" s="31"/>
      <c r="G41" s="32"/>
    </row>
    <row r="42" spans="1:15" ht="30.75" customHeight="1" thickBot="1" x14ac:dyDescent="0.2">
      <c r="A42" s="33" t="s">
        <v>49</v>
      </c>
      <c r="B42" s="78"/>
      <c r="C42" s="78"/>
      <c r="D42" s="255" t="s">
        <v>109</v>
      </c>
      <c r="E42" s="256" t="s">
        <v>50</v>
      </c>
      <c r="F42" s="257" t="s">
        <v>51</v>
      </c>
      <c r="G42" s="34"/>
      <c r="H42" s="35"/>
    </row>
    <row r="43" spans="1:15" ht="24" customHeight="1" thickTop="1" thickBot="1" x14ac:dyDescent="0.2">
      <c r="A43" s="36" t="s">
        <v>54</v>
      </c>
      <c r="B43" s="79"/>
      <c r="C43" s="79"/>
      <c r="D43" s="279">
        <f>E39</f>
        <v>0</v>
      </c>
      <c r="E43" s="280">
        <f>M39</f>
        <v>0</v>
      </c>
      <c r="F43" s="281">
        <f>E43-D43</f>
        <v>0</v>
      </c>
      <c r="G43" s="37" t="s">
        <v>53</v>
      </c>
      <c r="H43" s="38"/>
    </row>
    <row r="44" spans="1:15" ht="24" customHeight="1" x14ac:dyDescent="0.15"/>
    <row r="45" spans="1:15" ht="24" customHeight="1" x14ac:dyDescent="0.15"/>
    <row r="46" spans="1:15" ht="24" customHeight="1" x14ac:dyDescent="0.15"/>
    <row r="47" spans="1:15" ht="24" customHeight="1" x14ac:dyDescent="0.15"/>
    <row r="48" spans="1:15" ht="24" customHeight="1" x14ac:dyDescent="0.15"/>
    <row r="49" spans="1:15" ht="24" customHeight="1" x14ac:dyDescent="0.15"/>
    <row r="50" spans="1:15" ht="24" customHeight="1" x14ac:dyDescent="0.15"/>
    <row r="51" spans="1:15" ht="24" customHeight="1" x14ac:dyDescent="0.15"/>
    <row r="52" spans="1:15" ht="24" customHeight="1" x14ac:dyDescent="0.15"/>
    <row r="53" spans="1:15" ht="24" customHeight="1" x14ac:dyDescent="0.15"/>
    <row r="54" spans="1:15" ht="24" customHeight="1" x14ac:dyDescent="0.15"/>
    <row r="55" spans="1:15" ht="15" customHeight="1" x14ac:dyDescent="0.15"/>
    <row r="56" spans="1:15" s="35" customFormat="1" ht="21" customHeight="1" x14ac:dyDescent="0.15">
      <c r="A56" s="13"/>
      <c r="B56" s="13"/>
      <c r="C56" s="13"/>
      <c r="D56" s="13"/>
      <c r="E56" s="13"/>
      <c r="F56" s="13"/>
      <c r="G56" s="13"/>
      <c r="H56" s="13"/>
      <c r="I56" s="13"/>
      <c r="J56" s="13"/>
      <c r="K56" s="13"/>
      <c r="L56" s="13"/>
      <c r="M56" s="13"/>
      <c r="N56" s="13"/>
      <c r="O56" s="13"/>
    </row>
    <row r="57" spans="1:15" s="39" customFormat="1" ht="21" customHeight="1" x14ac:dyDescent="0.15">
      <c r="A57" s="13"/>
      <c r="B57" s="13"/>
      <c r="C57" s="13"/>
      <c r="D57" s="13"/>
      <c r="E57" s="13"/>
      <c r="F57" s="13"/>
      <c r="G57" s="13"/>
      <c r="H57" s="13"/>
      <c r="I57" s="13"/>
      <c r="J57" s="13"/>
      <c r="K57" s="13"/>
      <c r="L57" s="13"/>
      <c r="M57" s="13"/>
      <c r="N57" s="13"/>
      <c r="O57" s="13"/>
    </row>
  </sheetData>
  <sheetProtection selectLockedCells="1" selectUnlockedCells="1"/>
  <phoneticPr fontId="2"/>
  <pageMargins left="0.82677165354330717" right="0.19685039370078741" top="0.98425196850393704" bottom="0.62992125984251968" header="0.51181102362204722" footer="0.51181102362204722"/>
  <pageSetup paperSize="9" scale="9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7"/>
  <sheetViews>
    <sheetView view="pageBreakPreview" topLeftCell="A4" zoomScaleNormal="75" zoomScaleSheetLayoutView="100" workbookViewId="0">
      <selection activeCell="C4" sqref="C4"/>
    </sheetView>
  </sheetViews>
  <sheetFormatPr defaultRowHeight="13.5" x14ac:dyDescent="0.15"/>
  <cols>
    <col min="1" max="1" width="37.625" style="13" customWidth="1"/>
    <col min="2" max="3" width="13.75" style="13" customWidth="1"/>
    <col min="4" max="6" width="15" style="13" customWidth="1"/>
    <col min="7" max="7" width="23" style="13" customWidth="1"/>
    <col min="8" max="8" width="1.25" style="13" customWidth="1"/>
    <col min="9" max="9" width="1.375" style="13" customWidth="1"/>
    <col min="10" max="10" width="37.625" style="13" customWidth="1"/>
    <col min="11" max="12" width="13.75" style="13" customWidth="1"/>
    <col min="13" max="15" width="14.875" style="13" customWidth="1"/>
    <col min="16" max="16" width="23" style="13" customWidth="1"/>
    <col min="17" max="260" width="9" style="13"/>
    <col min="261" max="261" width="37.625" style="13" customWidth="1"/>
    <col min="262" max="262" width="13.75" style="13" bestFit="1" customWidth="1"/>
    <col min="263" max="263" width="10.125" style="13" bestFit="1" customWidth="1"/>
    <col min="264" max="264" width="11.875" style="13" bestFit="1" customWidth="1"/>
    <col min="265" max="265" width="23" style="13" customWidth="1"/>
    <col min="266" max="266" width="13" style="13" bestFit="1" customWidth="1"/>
    <col min="267" max="267" width="11.875" style="13" bestFit="1" customWidth="1"/>
    <col min="268" max="268" width="11" style="13" bestFit="1" customWidth="1"/>
    <col min="269" max="516" width="9" style="13"/>
    <col min="517" max="517" width="37.625" style="13" customWidth="1"/>
    <col min="518" max="518" width="13.75" style="13" bestFit="1" customWidth="1"/>
    <col min="519" max="519" width="10.125" style="13" bestFit="1" customWidth="1"/>
    <col min="520" max="520" width="11.875" style="13" bestFit="1" customWidth="1"/>
    <col min="521" max="521" width="23" style="13" customWidth="1"/>
    <col min="522" max="522" width="13" style="13" bestFit="1" customWidth="1"/>
    <col min="523" max="523" width="11.875" style="13" bestFit="1" customWidth="1"/>
    <col min="524" max="524" width="11" style="13" bestFit="1" customWidth="1"/>
    <col min="525" max="772" width="9" style="13"/>
    <col min="773" max="773" width="37.625" style="13" customWidth="1"/>
    <col min="774" max="774" width="13.75" style="13" bestFit="1" customWidth="1"/>
    <col min="775" max="775" width="10.125" style="13" bestFit="1" customWidth="1"/>
    <col min="776" max="776" width="11.875" style="13" bestFit="1" customWidth="1"/>
    <col min="777" max="777" width="23" style="13" customWidth="1"/>
    <col min="778" max="778" width="13" style="13" bestFit="1" customWidth="1"/>
    <col min="779" max="779" width="11.875" style="13" bestFit="1" customWidth="1"/>
    <col min="780" max="780" width="11" style="13" bestFit="1" customWidth="1"/>
    <col min="781" max="1028" width="9" style="13"/>
    <col min="1029" max="1029" width="37.625" style="13" customWidth="1"/>
    <col min="1030" max="1030" width="13.75" style="13" bestFit="1" customWidth="1"/>
    <col min="1031" max="1031" width="10.125" style="13" bestFit="1" customWidth="1"/>
    <col min="1032" max="1032" width="11.875" style="13" bestFit="1" customWidth="1"/>
    <col min="1033" max="1033" width="23" style="13" customWidth="1"/>
    <col min="1034" max="1034" width="13" style="13" bestFit="1" customWidth="1"/>
    <col min="1035" max="1035" width="11.875" style="13" bestFit="1" customWidth="1"/>
    <col min="1036" max="1036" width="11" style="13" bestFit="1" customWidth="1"/>
    <col min="1037" max="1284" width="9" style="13"/>
    <col min="1285" max="1285" width="37.625" style="13" customWidth="1"/>
    <col min="1286" max="1286" width="13.75" style="13" bestFit="1" customWidth="1"/>
    <col min="1287" max="1287" width="10.125" style="13" bestFit="1" customWidth="1"/>
    <col min="1288" max="1288" width="11.875" style="13" bestFit="1" customWidth="1"/>
    <col min="1289" max="1289" width="23" style="13" customWidth="1"/>
    <col min="1290" max="1290" width="13" style="13" bestFit="1" customWidth="1"/>
    <col min="1291" max="1291" width="11.875" style="13" bestFit="1" customWidth="1"/>
    <col min="1292" max="1292" width="11" style="13" bestFit="1" customWidth="1"/>
    <col min="1293" max="1540" width="9" style="13"/>
    <col min="1541" max="1541" width="37.625" style="13" customWidth="1"/>
    <col min="1542" max="1542" width="13.75" style="13" bestFit="1" customWidth="1"/>
    <col min="1543" max="1543" width="10.125" style="13" bestFit="1" customWidth="1"/>
    <col min="1544" max="1544" width="11.875" style="13" bestFit="1" customWidth="1"/>
    <col min="1545" max="1545" width="23" style="13" customWidth="1"/>
    <col min="1546" max="1546" width="13" style="13" bestFit="1" customWidth="1"/>
    <col min="1547" max="1547" width="11.875" style="13" bestFit="1" customWidth="1"/>
    <col min="1548" max="1548" width="11" style="13" bestFit="1" customWidth="1"/>
    <col min="1549" max="1796" width="9" style="13"/>
    <col min="1797" max="1797" width="37.625" style="13" customWidth="1"/>
    <col min="1798" max="1798" width="13.75" style="13" bestFit="1" customWidth="1"/>
    <col min="1799" max="1799" width="10.125" style="13" bestFit="1" customWidth="1"/>
    <col min="1800" max="1800" width="11.875" style="13" bestFit="1" customWidth="1"/>
    <col min="1801" max="1801" width="23" style="13" customWidth="1"/>
    <col min="1802" max="1802" width="13" style="13" bestFit="1" customWidth="1"/>
    <col min="1803" max="1803" width="11.875" style="13" bestFit="1" customWidth="1"/>
    <col min="1804" max="1804" width="11" style="13" bestFit="1" customWidth="1"/>
    <col min="1805" max="2052" width="9" style="13"/>
    <col min="2053" max="2053" width="37.625" style="13" customWidth="1"/>
    <col min="2054" max="2054" width="13.75" style="13" bestFit="1" customWidth="1"/>
    <col min="2055" max="2055" width="10.125" style="13" bestFit="1" customWidth="1"/>
    <col min="2056" max="2056" width="11.875" style="13" bestFit="1" customWidth="1"/>
    <col min="2057" max="2057" width="23" style="13" customWidth="1"/>
    <col min="2058" max="2058" width="13" style="13" bestFit="1" customWidth="1"/>
    <col min="2059" max="2059" width="11.875" style="13" bestFit="1" customWidth="1"/>
    <col min="2060" max="2060" width="11" style="13" bestFit="1" customWidth="1"/>
    <col min="2061" max="2308" width="9" style="13"/>
    <col min="2309" max="2309" width="37.625" style="13" customWidth="1"/>
    <col min="2310" max="2310" width="13.75" style="13" bestFit="1" customWidth="1"/>
    <col min="2311" max="2311" width="10.125" style="13" bestFit="1" customWidth="1"/>
    <col min="2312" max="2312" width="11.875" style="13" bestFit="1" customWidth="1"/>
    <col min="2313" max="2313" width="23" style="13" customWidth="1"/>
    <col min="2314" max="2314" width="13" style="13" bestFit="1" customWidth="1"/>
    <col min="2315" max="2315" width="11.875" style="13" bestFit="1" customWidth="1"/>
    <col min="2316" max="2316" width="11" style="13" bestFit="1" customWidth="1"/>
    <col min="2317" max="2564" width="9" style="13"/>
    <col min="2565" max="2565" width="37.625" style="13" customWidth="1"/>
    <col min="2566" max="2566" width="13.75" style="13" bestFit="1" customWidth="1"/>
    <col min="2567" max="2567" width="10.125" style="13" bestFit="1" customWidth="1"/>
    <col min="2568" max="2568" width="11.875" style="13" bestFit="1" customWidth="1"/>
    <col min="2569" max="2569" width="23" style="13" customWidth="1"/>
    <col min="2570" max="2570" width="13" style="13" bestFit="1" customWidth="1"/>
    <col min="2571" max="2571" width="11.875" style="13" bestFit="1" customWidth="1"/>
    <col min="2572" max="2572" width="11" style="13" bestFit="1" customWidth="1"/>
    <col min="2573" max="2820" width="9" style="13"/>
    <col min="2821" max="2821" width="37.625" style="13" customWidth="1"/>
    <col min="2822" max="2822" width="13.75" style="13" bestFit="1" customWidth="1"/>
    <col min="2823" max="2823" width="10.125" style="13" bestFit="1" customWidth="1"/>
    <col min="2824" max="2824" width="11.875" style="13" bestFit="1" customWidth="1"/>
    <col min="2825" max="2825" width="23" style="13" customWidth="1"/>
    <col min="2826" max="2826" width="13" style="13" bestFit="1" customWidth="1"/>
    <col min="2827" max="2827" width="11.875" style="13" bestFit="1" customWidth="1"/>
    <col min="2828" max="2828" width="11" style="13" bestFit="1" customWidth="1"/>
    <col min="2829" max="3076" width="9" style="13"/>
    <col min="3077" max="3077" width="37.625" style="13" customWidth="1"/>
    <col min="3078" max="3078" width="13.75" style="13" bestFit="1" customWidth="1"/>
    <col min="3079" max="3079" width="10.125" style="13" bestFit="1" customWidth="1"/>
    <col min="3080" max="3080" width="11.875" style="13" bestFit="1" customWidth="1"/>
    <col min="3081" max="3081" width="23" style="13" customWidth="1"/>
    <col min="3082" max="3082" width="13" style="13" bestFit="1" customWidth="1"/>
    <col min="3083" max="3083" width="11.875" style="13" bestFit="1" customWidth="1"/>
    <col min="3084" max="3084" width="11" style="13" bestFit="1" customWidth="1"/>
    <col min="3085" max="3332" width="9" style="13"/>
    <col min="3333" max="3333" width="37.625" style="13" customWidth="1"/>
    <col min="3334" max="3334" width="13.75" style="13" bestFit="1" customWidth="1"/>
    <col min="3335" max="3335" width="10.125" style="13" bestFit="1" customWidth="1"/>
    <col min="3336" max="3336" width="11.875" style="13" bestFit="1" customWidth="1"/>
    <col min="3337" max="3337" width="23" style="13" customWidth="1"/>
    <col min="3338" max="3338" width="13" style="13" bestFit="1" customWidth="1"/>
    <col min="3339" max="3339" width="11.875" style="13" bestFit="1" customWidth="1"/>
    <col min="3340" max="3340" width="11" style="13" bestFit="1" customWidth="1"/>
    <col min="3341" max="3588" width="9" style="13"/>
    <col min="3589" max="3589" width="37.625" style="13" customWidth="1"/>
    <col min="3590" max="3590" width="13.75" style="13" bestFit="1" customWidth="1"/>
    <col min="3591" max="3591" width="10.125" style="13" bestFit="1" customWidth="1"/>
    <col min="3592" max="3592" width="11.875" style="13" bestFit="1" customWidth="1"/>
    <col min="3593" max="3593" width="23" style="13" customWidth="1"/>
    <col min="3594" max="3594" width="13" style="13" bestFit="1" customWidth="1"/>
    <col min="3595" max="3595" width="11.875" style="13" bestFit="1" customWidth="1"/>
    <col min="3596" max="3596" width="11" style="13" bestFit="1" customWidth="1"/>
    <col min="3597" max="3844" width="9" style="13"/>
    <col min="3845" max="3845" width="37.625" style="13" customWidth="1"/>
    <col min="3846" max="3846" width="13.75" style="13" bestFit="1" customWidth="1"/>
    <col min="3847" max="3847" width="10.125" style="13" bestFit="1" customWidth="1"/>
    <col min="3848" max="3848" width="11.875" style="13" bestFit="1" customWidth="1"/>
    <col min="3849" max="3849" width="23" style="13" customWidth="1"/>
    <col min="3850" max="3850" width="13" style="13" bestFit="1" customWidth="1"/>
    <col min="3851" max="3851" width="11.875" style="13" bestFit="1" customWidth="1"/>
    <col min="3852" max="3852" width="11" style="13" bestFit="1" customWidth="1"/>
    <col min="3853" max="4100" width="9" style="13"/>
    <col min="4101" max="4101" width="37.625" style="13" customWidth="1"/>
    <col min="4102" max="4102" width="13.75" style="13" bestFit="1" customWidth="1"/>
    <col min="4103" max="4103" width="10.125" style="13" bestFit="1" customWidth="1"/>
    <col min="4104" max="4104" width="11.875" style="13" bestFit="1" customWidth="1"/>
    <col min="4105" max="4105" width="23" style="13" customWidth="1"/>
    <col min="4106" max="4106" width="13" style="13" bestFit="1" customWidth="1"/>
    <col min="4107" max="4107" width="11.875" style="13" bestFit="1" customWidth="1"/>
    <col min="4108" max="4108" width="11" style="13" bestFit="1" customWidth="1"/>
    <col min="4109" max="4356" width="9" style="13"/>
    <col min="4357" max="4357" width="37.625" style="13" customWidth="1"/>
    <col min="4358" max="4358" width="13.75" style="13" bestFit="1" customWidth="1"/>
    <col min="4359" max="4359" width="10.125" style="13" bestFit="1" customWidth="1"/>
    <col min="4360" max="4360" width="11.875" style="13" bestFit="1" customWidth="1"/>
    <col min="4361" max="4361" width="23" style="13" customWidth="1"/>
    <col min="4362" max="4362" width="13" style="13" bestFit="1" customWidth="1"/>
    <col min="4363" max="4363" width="11.875" style="13" bestFit="1" customWidth="1"/>
    <col min="4364" max="4364" width="11" style="13" bestFit="1" customWidth="1"/>
    <col min="4365" max="4612" width="9" style="13"/>
    <col min="4613" max="4613" width="37.625" style="13" customWidth="1"/>
    <col min="4614" max="4614" width="13.75" style="13" bestFit="1" customWidth="1"/>
    <col min="4615" max="4615" width="10.125" style="13" bestFit="1" customWidth="1"/>
    <col min="4616" max="4616" width="11.875" style="13" bestFit="1" customWidth="1"/>
    <col min="4617" max="4617" width="23" style="13" customWidth="1"/>
    <col min="4618" max="4618" width="13" style="13" bestFit="1" customWidth="1"/>
    <col min="4619" max="4619" width="11.875" style="13" bestFit="1" customWidth="1"/>
    <col min="4620" max="4620" width="11" style="13" bestFit="1" customWidth="1"/>
    <col min="4621" max="4868" width="9" style="13"/>
    <col min="4869" max="4869" width="37.625" style="13" customWidth="1"/>
    <col min="4870" max="4870" width="13.75" style="13" bestFit="1" customWidth="1"/>
    <col min="4871" max="4871" width="10.125" style="13" bestFit="1" customWidth="1"/>
    <col min="4872" max="4872" width="11.875" style="13" bestFit="1" customWidth="1"/>
    <col min="4873" max="4873" width="23" style="13" customWidth="1"/>
    <col min="4874" max="4874" width="13" style="13" bestFit="1" customWidth="1"/>
    <col min="4875" max="4875" width="11.875" style="13" bestFit="1" customWidth="1"/>
    <col min="4876" max="4876" width="11" style="13" bestFit="1" customWidth="1"/>
    <col min="4877" max="5124" width="9" style="13"/>
    <col min="5125" max="5125" width="37.625" style="13" customWidth="1"/>
    <col min="5126" max="5126" width="13.75" style="13" bestFit="1" customWidth="1"/>
    <col min="5127" max="5127" width="10.125" style="13" bestFit="1" customWidth="1"/>
    <col min="5128" max="5128" width="11.875" style="13" bestFit="1" customWidth="1"/>
    <col min="5129" max="5129" width="23" style="13" customWidth="1"/>
    <col min="5130" max="5130" width="13" style="13" bestFit="1" customWidth="1"/>
    <col min="5131" max="5131" width="11.875" style="13" bestFit="1" customWidth="1"/>
    <col min="5132" max="5132" width="11" style="13" bestFit="1" customWidth="1"/>
    <col min="5133" max="5380" width="9" style="13"/>
    <col min="5381" max="5381" width="37.625" style="13" customWidth="1"/>
    <col min="5382" max="5382" width="13.75" style="13" bestFit="1" customWidth="1"/>
    <col min="5383" max="5383" width="10.125" style="13" bestFit="1" customWidth="1"/>
    <col min="5384" max="5384" width="11.875" style="13" bestFit="1" customWidth="1"/>
    <col min="5385" max="5385" width="23" style="13" customWidth="1"/>
    <col min="5386" max="5386" width="13" style="13" bestFit="1" customWidth="1"/>
    <col min="5387" max="5387" width="11.875" style="13" bestFit="1" customWidth="1"/>
    <col min="5388" max="5388" width="11" style="13" bestFit="1" customWidth="1"/>
    <col min="5389" max="5636" width="9" style="13"/>
    <col min="5637" max="5637" width="37.625" style="13" customWidth="1"/>
    <col min="5638" max="5638" width="13.75" style="13" bestFit="1" customWidth="1"/>
    <col min="5639" max="5639" width="10.125" style="13" bestFit="1" customWidth="1"/>
    <col min="5640" max="5640" width="11.875" style="13" bestFit="1" customWidth="1"/>
    <col min="5641" max="5641" width="23" style="13" customWidth="1"/>
    <col min="5642" max="5642" width="13" style="13" bestFit="1" customWidth="1"/>
    <col min="5643" max="5643" width="11.875" style="13" bestFit="1" customWidth="1"/>
    <col min="5644" max="5644" width="11" style="13" bestFit="1" customWidth="1"/>
    <col min="5645" max="5892" width="9" style="13"/>
    <col min="5893" max="5893" width="37.625" style="13" customWidth="1"/>
    <col min="5894" max="5894" width="13.75" style="13" bestFit="1" customWidth="1"/>
    <col min="5895" max="5895" width="10.125" style="13" bestFit="1" customWidth="1"/>
    <col min="5896" max="5896" width="11.875" style="13" bestFit="1" customWidth="1"/>
    <col min="5897" max="5897" width="23" style="13" customWidth="1"/>
    <col min="5898" max="5898" width="13" style="13" bestFit="1" customWidth="1"/>
    <col min="5899" max="5899" width="11.875" style="13" bestFit="1" customWidth="1"/>
    <col min="5900" max="5900" width="11" style="13" bestFit="1" customWidth="1"/>
    <col min="5901" max="6148" width="9" style="13"/>
    <col min="6149" max="6149" width="37.625" style="13" customWidth="1"/>
    <col min="6150" max="6150" width="13.75" style="13" bestFit="1" customWidth="1"/>
    <col min="6151" max="6151" width="10.125" style="13" bestFit="1" customWidth="1"/>
    <col min="6152" max="6152" width="11.875" style="13" bestFit="1" customWidth="1"/>
    <col min="6153" max="6153" width="23" style="13" customWidth="1"/>
    <col min="6154" max="6154" width="13" style="13" bestFit="1" customWidth="1"/>
    <col min="6155" max="6155" width="11.875" style="13" bestFit="1" customWidth="1"/>
    <col min="6156" max="6156" width="11" style="13" bestFit="1" customWidth="1"/>
    <col min="6157" max="6404" width="9" style="13"/>
    <col min="6405" max="6405" width="37.625" style="13" customWidth="1"/>
    <col min="6406" max="6406" width="13.75" style="13" bestFit="1" customWidth="1"/>
    <col min="6407" max="6407" width="10.125" style="13" bestFit="1" customWidth="1"/>
    <col min="6408" max="6408" width="11.875" style="13" bestFit="1" customWidth="1"/>
    <col min="6409" max="6409" width="23" style="13" customWidth="1"/>
    <col min="6410" max="6410" width="13" style="13" bestFit="1" customWidth="1"/>
    <col min="6411" max="6411" width="11.875" style="13" bestFit="1" customWidth="1"/>
    <col min="6412" max="6412" width="11" style="13" bestFit="1" customWidth="1"/>
    <col min="6413" max="6660" width="9" style="13"/>
    <col min="6661" max="6661" width="37.625" style="13" customWidth="1"/>
    <col min="6662" max="6662" width="13.75" style="13" bestFit="1" customWidth="1"/>
    <col min="6663" max="6663" width="10.125" style="13" bestFit="1" customWidth="1"/>
    <col min="6664" max="6664" width="11.875" style="13" bestFit="1" customWidth="1"/>
    <col min="6665" max="6665" width="23" style="13" customWidth="1"/>
    <col min="6666" max="6666" width="13" style="13" bestFit="1" customWidth="1"/>
    <col min="6667" max="6667" width="11.875" style="13" bestFit="1" customWidth="1"/>
    <col min="6668" max="6668" width="11" style="13" bestFit="1" customWidth="1"/>
    <col min="6669" max="6916" width="9" style="13"/>
    <col min="6917" max="6917" width="37.625" style="13" customWidth="1"/>
    <col min="6918" max="6918" width="13.75" style="13" bestFit="1" customWidth="1"/>
    <col min="6919" max="6919" width="10.125" style="13" bestFit="1" customWidth="1"/>
    <col min="6920" max="6920" width="11.875" style="13" bestFit="1" customWidth="1"/>
    <col min="6921" max="6921" width="23" style="13" customWidth="1"/>
    <col min="6922" max="6922" width="13" style="13" bestFit="1" customWidth="1"/>
    <col min="6923" max="6923" width="11.875" style="13" bestFit="1" customWidth="1"/>
    <col min="6924" max="6924" width="11" style="13" bestFit="1" customWidth="1"/>
    <col min="6925" max="7172" width="9" style="13"/>
    <col min="7173" max="7173" width="37.625" style="13" customWidth="1"/>
    <col min="7174" max="7174" width="13.75" style="13" bestFit="1" customWidth="1"/>
    <col min="7175" max="7175" width="10.125" style="13" bestFit="1" customWidth="1"/>
    <col min="7176" max="7176" width="11.875" style="13" bestFit="1" customWidth="1"/>
    <col min="7177" max="7177" width="23" style="13" customWidth="1"/>
    <col min="7178" max="7178" width="13" style="13" bestFit="1" customWidth="1"/>
    <col min="7179" max="7179" width="11.875" style="13" bestFit="1" customWidth="1"/>
    <col min="7180" max="7180" width="11" style="13" bestFit="1" customWidth="1"/>
    <col min="7181" max="7428" width="9" style="13"/>
    <col min="7429" max="7429" width="37.625" style="13" customWidth="1"/>
    <col min="7430" max="7430" width="13.75" style="13" bestFit="1" customWidth="1"/>
    <col min="7431" max="7431" width="10.125" style="13" bestFit="1" customWidth="1"/>
    <col min="7432" max="7432" width="11.875" style="13" bestFit="1" customWidth="1"/>
    <col min="7433" max="7433" width="23" style="13" customWidth="1"/>
    <col min="7434" max="7434" width="13" style="13" bestFit="1" customWidth="1"/>
    <col min="7435" max="7435" width="11.875" style="13" bestFit="1" customWidth="1"/>
    <col min="7436" max="7436" width="11" style="13" bestFit="1" customWidth="1"/>
    <col min="7437" max="7684" width="9" style="13"/>
    <col min="7685" max="7685" width="37.625" style="13" customWidth="1"/>
    <col min="7686" max="7686" width="13.75" style="13" bestFit="1" customWidth="1"/>
    <col min="7687" max="7687" width="10.125" style="13" bestFit="1" customWidth="1"/>
    <col min="7688" max="7688" width="11.875" style="13" bestFit="1" customWidth="1"/>
    <col min="7689" max="7689" width="23" style="13" customWidth="1"/>
    <col min="7690" max="7690" width="13" style="13" bestFit="1" customWidth="1"/>
    <col min="7691" max="7691" width="11.875" style="13" bestFit="1" customWidth="1"/>
    <col min="7692" max="7692" width="11" style="13" bestFit="1" customWidth="1"/>
    <col min="7693" max="7940" width="9" style="13"/>
    <col min="7941" max="7941" width="37.625" style="13" customWidth="1"/>
    <col min="7942" max="7942" width="13.75" style="13" bestFit="1" customWidth="1"/>
    <col min="7943" max="7943" width="10.125" style="13" bestFit="1" customWidth="1"/>
    <col min="7944" max="7944" width="11.875" style="13" bestFit="1" customWidth="1"/>
    <col min="7945" max="7945" width="23" style="13" customWidth="1"/>
    <col min="7946" max="7946" width="13" style="13" bestFit="1" customWidth="1"/>
    <col min="7947" max="7947" width="11.875" style="13" bestFit="1" customWidth="1"/>
    <col min="7948" max="7948" width="11" style="13" bestFit="1" customWidth="1"/>
    <col min="7949" max="8196" width="9" style="13"/>
    <col min="8197" max="8197" width="37.625" style="13" customWidth="1"/>
    <col min="8198" max="8198" width="13.75" style="13" bestFit="1" customWidth="1"/>
    <col min="8199" max="8199" width="10.125" style="13" bestFit="1" customWidth="1"/>
    <col min="8200" max="8200" width="11.875" style="13" bestFit="1" customWidth="1"/>
    <col min="8201" max="8201" width="23" style="13" customWidth="1"/>
    <col min="8202" max="8202" width="13" style="13" bestFit="1" customWidth="1"/>
    <col min="8203" max="8203" width="11.875" style="13" bestFit="1" customWidth="1"/>
    <col min="8204" max="8204" width="11" style="13" bestFit="1" customWidth="1"/>
    <col min="8205" max="8452" width="9" style="13"/>
    <col min="8453" max="8453" width="37.625" style="13" customWidth="1"/>
    <col min="8454" max="8454" width="13.75" style="13" bestFit="1" customWidth="1"/>
    <col min="8455" max="8455" width="10.125" style="13" bestFit="1" customWidth="1"/>
    <col min="8456" max="8456" width="11.875" style="13" bestFit="1" customWidth="1"/>
    <col min="8457" max="8457" width="23" style="13" customWidth="1"/>
    <col min="8458" max="8458" width="13" style="13" bestFit="1" customWidth="1"/>
    <col min="8459" max="8459" width="11.875" style="13" bestFit="1" customWidth="1"/>
    <col min="8460" max="8460" width="11" style="13" bestFit="1" customWidth="1"/>
    <col min="8461" max="8708" width="9" style="13"/>
    <col min="8709" max="8709" width="37.625" style="13" customWidth="1"/>
    <col min="8710" max="8710" width="13.75" style="13" bestFit="1" customWidth="1"/>
    <col min="8711" max="8711" width="10.125" style="13" bestFit="1" customWidth="1"/>
    <col min="8712" max="8712" width="11.875" style="13" bestFit="1" customWidth="1"/>
    <col min="8713" max="8713" width="23" style="13" customWidth="1"/>
    <col min="8714" max="8714" width="13" style="13" bestFit="1" customWidth="1"/>
    <col min="8715" max="8715" width="11.875" style="13" bestFit="1" customWidth="1"/>
    <col min="8716" max="8716" width="11" style="13" bestFit="1" customWidth="1"/>
    <col min="8717" max="8964" width="9" style="13"/>
    <col min="8965" max="8965" width="37.625" style="13" customWidth="1"/>
    <col min="8966" max="8966" width="13.75" style="13" bestFit="1" customWidth="1"/>
    <col min="8967" max="8967" width="10.125" style="13" bestFit="1" customWidth="1"/>
    <col min="8968" max="8968" width="11.875" style="13" bestFit="1" customWidth="1"/>
    <col min="8969" max="8969" width="23" style="13" customWidth="1"/>
    <col min="8970" max="8970" width="13" style="13" bestFit="1" customWidth="1"/>
    <col min="8971" max="8971" width="11.875" style="13" bestFit="1" customWidth="1"/>
    <col min="8972" max="8972" width="11" style="13" bestFit="1" customWidth="1"/>
    <col min="8973" max="9220" width="9" style="13"/>
    <col min="9221" max="9221" width="37.625" style="13" customWidth="1"/>
    <col min="9222" max="9222" width="13.75" style="13" bestFit="1" customWidth="1"/>
    <col min="9223" max="9223" width="10.125" style="13" bestFit="1" customWidth="1"/>
    <col min="9224" max="9224" width="11.875" style="13" bestFit="1" customWidth="1"/>
    <col min="9225" max="9225" width="23" style="13" customWidth="1"/>
    <col min="9226" max="9226" width="13" style="13" bestFit="1" customWidth="1"/>
    <col min="9227" max="9227" width="11.875" style="13" bestFit="1" customWidth="1"/>
    <col min="9228" max="9228" width="11" style="13" bestFit="1" customWidth="1"/>
    <col min="9229" max="9476" width="9" style="13"/>
    <col min="9477" max="9477" width="37.625" style="13" customWidth="1"/>
    <col min="9478" max="9478" width="13.75" style="13" bestFit="1" customWidth="1"/>
    <col min="9479" max="9479" width="10.125" style="13" bestFit="1" customWidth="1"/>
    <col min="9480" max="9480" width="11.875" style="13" bestFit="1" customWidth="1"/>
    <col min="9481" max="9481" width="23" style="13" customWidth="1"/>
    <col min="9482" max="9482" width="13" style="13" bestFit="1" customWidth="1"/>
    <col min="9483" max="9483" width="11.875" style="13" bestFit="1" customWidth="1"/>
    <col min="9484" max="9484" width="11" style="13" bestFit="1" customWidth="1"/>
    <col min="9485" max="9732" width="9" style="13"/>
    <col min="9733" max="9733" width="37.625" style="13" customWidth="1"/>
    <col min="9734" max="9734" width="13.75" style="13" bestFit="1" customWidth="1"/>
    <col min="9735" max="9735" width="10.125" style="13" bestFit="1" customWidth="1"/>
    <col min="9736" max="9736" width="11.875" style="13" bestFit="1" customWidth="1"/>
    <col min="9737" max="9737" width="23" style="13" customWidth="1"/>
    <col min="9738" max="9738" width="13" style="13" bestFit="1" customWidth="1"/>
    <col min="9739" max="9739" width="11.875" style="13" bestFit="1" customWidth="1"/>
    <col min="9740" max="9740" width="11" style="13" bestFit="1" customWidth="1"/>
    <col min="9741" max="9988" width="9" style="13"/>
    <col min="9989" max="9989" width="37.625" style="13" customWidth="1"/>
    <col min="9990" max="9990" width="13.75" style="13" bestFit="1" customWidth="1"/>
    <col min="9991" max="9991" width="10.125" style="13" bestFit="1" customWidth="1"/>
    <col min="9992" max="9992" width="11.875" style="13" bestFit="1" customWidth="1"/>
    <col min="9993" max="9993" width="23" style="13" customWidth="1"/>
    <col min="9994" max="9994" width="13" style="13" bestFit="1" customWidth="1"/>
    <col min="9995" max="9995" width="11.875" style="13" bestFit="1" customWidth="1"/>
    <col min="9996" max="9996" width="11" style="13" bestFit="1" customWidth="1"/>
    <col min="9997" max="10244" width="9" style="13"/>
    <col min="10245" max="10245" width="37.625" style="13" customWidth="1"/>
    <col min="10246" max="10246" width="13.75" style="13" bestFit="1" customWidth="1"/>
    <col min="10247" max="10247" width="10.125" style="13" bestFit="1" customWidth="1"/>
    <col min="10248" max="10248" width="11.875" style="13" bestFit="1" customWidth="1"/>
    <col min="10249" max="10249" width="23" style="13" customWidth="1"/>
    <col min="10250" max="10250" width="13" style="13" bestFit="1" customWidth="1"/>
    <col min="10251" max="10251" width="11.875" style="13" bestFit="1" customWidth="1"/>
    <col min="10252" max="10252" width="11" style="13" bestFit="1" customWidth="1"/>
    <col min="10253" max="10500" width="9" style="13"/>
    <col min="10501" max="10501" width="37.625" style="13" customWidth="1"/>
    <col min="10502" max="10502" width="13.75" style="13" bestFit="1" customWidth="1"/>
    <col min="10503" max="10503" width="10.125" style="13" bestFit="1" customWidth="1"/>
    <col min="10504" max="10504" width="11.875" style="13" bestFit="1" customWidth="1"/>
    <col min="10505" max="10505" width="23" style="13" customWidth="1"/>
    <col min="10506" max="10506" width="13" style="13" bestFit="1" customWidth="1"/>
    <col min="10507" max="10507" width="11.875" style="13" bestFit="1" customWidth="1"/>
    <col min="10508" max="10508" width="11" style="13" bestFit="1" customWidth="1"/>
    <col min="10509" max="10756" width="9" style="13"/>
    <col min="10757" max="10757" width="37.625" style="13" customWidth="1"/>
    <col min="10758" max="10758" width="13.75" style="13" bestFit="1" customWidth="1"/>
    <col min="10759" max="10759" width="10.125" style="13" bestFit="1" customWidth="1"/>
    <col min="10760" max="10760" width="11.875" style="13" bestFit="1" customWidth="1"/>
    <col min="10761" max="10761" width="23" style="13" customWidth="1"/>
    <col min="10762" max="10762" width="13" style="13" bestFit="1" customWidth="1"/>
    <col min="10763" max="10763" width="11.875" style="13" bestFit="1" customWidth="1"/>
    <col min="10764" max="10764" width="11" style="13" bestFit="1" customWidth="1"/>
    <col min="10765" max="11012" width="9" style="13"/>
    <col min="11013" max="11013" width="37.625" style="13" customWidth="1"/>
    <col min="11014" max="11014" width="13.75" style="13" bestFit="1" customWidth="1"/>
    <col min="11015" max="11015" width="10.125" style="13" bestFit="1" customWidth="1"/>
    <col min="11016" max="11016" width="11.875" style="13" bestFit="1" customWidth="1"/>
    <col min="11017" max="11017" width="23" style="13" customWidth="1"/>
    <col min="11018" max="11018" width="13" style="13" bestFit="1" customWidth="1"/>
    <col min="11019" max="11019" width="11.875" style="13" bestFit="1" customWidth="1"/>
    <col min="11020" max="11020" width="11" style="13" bestFit="1" customWidth="1"/>
    <col min="11021" max="11268" width="9" style="13"/>
    <col min="11269" max="11269" width="37.625" style="13" customWidth="1"/>
    <col min="11270" max="11270" width="13.75" style="13" bestFit="1" customWidth="1"/>
    <col min="11271" max="11271" width="10.125" style="13" bestFit="1" customWidth="1"/>
    <col min="11272" max="11272" width="11.875" style="13" bestFit="1" customWidth="1"/>
    <col min="11273" max="11273" width="23" style="13" customWidth="1"/>
    <col min="11274" max="11274" width="13" style="13" bestFit="1" customWidth="1"/>
    <col min="11275" max="11275" width="11.875" style="13" bestFit="1" customWidth="1"/>
    <col min="11276" max="11276" width="11" style="13" bestFit="1" customWidth="1"/>
    <col min="11277" max="11524" width="9" style="13"/>
    <col min="11525" max="11525" width="37.625" style="13" customWidth="1"/>
    <col min="11526" max="11526" width="13.75" style="13" bestFit="1" customWidth="1"/>
    <col min="11527" max="11527" width="10.125" style="13" bestFit="1" customWidth="1"/>
    <col min="11528" max="11528" width="11.875" style="13" bestFit="1" customWidth="1"/>
    <col min="11529" max="11529" width="23" style="13" customWidth="1"/>
    <col min="11530" max="11530" width="13" style="13" bestFit="1" customWidth="1"/>
    <col min="11531" max="11531" width="11.875" style="13" bestFit="1" customWidth="1"/>
    <col min="11532" max="11532" width="11" style="13" bestFit="1" customWidth="1"/>
    <col min="11533" max="11780" width="9" style="13"/>
    <col min="11781" max="11781" width="37.625" style="13" customWidth="1"/>
    <col min="11782" max="11782" width="13.75" style="13" bestFit="1" customWidth="1"/>
    <col min="11783" max="11783" width="10.125" style="13" bestFit="1" customWidth="1"/>
    <col min="11784" max="11784" width="11.875" style="13" bestFit="1" customWidth="1"/>
    <col min="11785" max="11785" width="23" style="13" customWidth="1"/>
    <col min="11786" max="11786" width="13" style="13" bestFit="1" customWidth="1"/>
    <col min="11787" max="11787" width="11.875" style="13" bestFit="1" customWidth="1"/>
    <col min="11788" max="11788" width="11" style="13" bestFit="1" customWidth="1"/>
    <col min="11789" max="12036" width="9" style="13"/>
    <col min="12037" max="12037" width="37.625" style="13" customWidth="1"/>
    <col min="12038" max="12038" width="13.75" style="13" bestFit="1" customWidth="1"/>
    <col min="12039" max="12039" width="10.125" style="13" bestFit="1" customWidth="1"/>
    <col min="12040" max="12040" width="11.875" style="13" bestFit="1" customWidth="1"/>
    <col min="12041" max="12041" width="23" style="13" customWidth="1"/>
    <col min="12042" max="12042" width="13" style="13" bestFit="1" customWidth="1"/>
    <col min="12043" max="12043" width="11.875" style="13" bestFit="1" customWidth="1"/>
    <col min="12044" max="12044" width="11" style="13" bestFit="1" customWidth="1"/>
    <col min="12045" max="12292" width="9" style="13"/>
    <col min="12293" max="12293" width="37.625" style="13" customWidth="1"/>
    <col min="12294" max="12294" width="13.75" style="13" bestFit="1" customWidth="1"/>
    <col min="12295" max="12295" width="10.125" style="13" bestFit="1" customWidth="1"/>
    <col min="12296" max="12296" width="11.875" style="13" bestFit="1" customWidth="1"/>
    <col min="12297" max="12297" width="23" style="13" customWidth="1"/>
    <col min="12298" max="12298" width="13" style="13" bestFit="1" customWidth="1"/>
    <col min="12299" max="12299" width="11.875" style="13" bestFit="1" customWidth="1"/>
    <col min="12300" max="12300" width="11" style="13" bestFit="1" customWidth="1"/>
    <col min="12301" max="12548" width="9" style="13"/>
    <col min="12549" max="12549" width="37.625" style="13" customWidth="1"/>
    <col min="12550" max="12550" width="13.75" style="13" bestFit="1" customWidth="1"/>
    <col min="12551" max="12551" width="10.125" style="13" bestFit="1" customWidth="1"/>
    <col min="12552" max="12552" width="11.875" style="13" bestFit="1" customWidth="1"/>
    <col min="12553" max="12553" width="23" style="13" customWidth="1"/>
    <col min="12554" max="12554" width="13" style="13" bestFit="1" customWidth="1"/>
    <col min="12555" max="12555" width="11.875" style="13" bestFit="1" customWidth="1"/>
    <col min="12556" max="12556" width="11" style="13" bestFit="1" customWidth="1"/>
    <col min="12557" max="12804" width="9" style="13"/>
    <col min="12805" max="12805" width="37.625" style="13" customWidth="1"/>
    <col min="12806" max="12806" width="13.75" style="13" bestFit="1" customWidth="1"/>
    <col min="12807" max="12807" width="10.125" style="13" bestFit="1" customWidth="1"/>
    <col min="12808" max="12808" width="11.875" style="13" bestFit="1" customWidth="1"/>
    <col min="12809" max="12809" width="23" style="13" customWidth="1"/>
    <col min="12810" max="12810" width="13" style="13" bestFit="1" customWidth="1"/>
    <col min="12811" max="12811" width="11.875" style="13" bestFit="1" customWidth="1"/>
    <col min="12812" max="12812" width="11" style="13" bestFit="1" customWidth="1"/>
    <col min="12813" max="13060" width="9" style="13"/>
    <col min="13061" max="13061" width="37.625" style="13" customWidth="1"/>
    <col min="13062" max="13062" width="13.75" style="13" bestFit="1" customWidth="1"/>
    <col min="13063" max="13063" width="10.125" style="13" bestFit="1" customWidth="1"/>
    <col min="13064" max="13064" width="11.875" style="13" bestFit="1" customWidth="1"/>
    <col min="13065" max="13065" width="23" style="13" customWidth="1"/>
    <col min="13066" max="13066" width="13" style="13" bestFit="1" customWidth="1"/>
    <col min="13067" max="13067" width="11.875" style="13" bestFit="1" customWidth="1"/>
    <col min="13068" max="13068" width="11" style="13" bestFit="1" customWidth="1"/>
    <col min="13069" max="13316" width="9" style="13"/>
    <col min="13317" max="13317" width="37.625" style="13" customWidth="1"/>
    <col min="13318" max="13318" width="13.75" style="13" bestFit="1" customWidth="1"/>
    <col min="13319" max="13319" width="10.125" style="13" bestFit="1" customWidth="1"/>
    <col min="13320" max="13320" width="11.875" style="13" bestFit="1" customWidth="1"/>
    <col min="13321" max="13321" width="23" style="13" customWidth="1"/>
    <col min="13322" max="13322" width="13" style="13" bestFit="1" customWidth="1"/>
    <col min="13323" max="13323" width="11.875" style="13" bestFit="1" customWidth="1"/>
    <col min="13324" max="13324" width="11" style="13" bestFit="1" customWidth="1"/>
    <col min="13325" max="13572" width="9" style="13"/>
    <col min="13573" max="13573" width="37.625" style="13" customWidth="1"/>
    <col min="13574" max="13574" width="13.75" style="13" bestFit="1" customWidth="1"/>
    <col min="13575" max="13575" width="10.125" style="13" bestFit="1" customWidth="1"/>
    <col min="13576" max="13576" width="11.875" style="13" bestFit="1" customWidth="1"/>
    <col min="13577" max="13577" width="23" style="13" customWidth="1"/>
    <col min="13578" max="13578" width="13" style="13" bestFit="1" customWidth="1"/>
    <col min="13579" max="13579" width="11.875" style="13" bestFit="1" customWidth="1"/>
    <col min="13580" max="13580" width="11" style="13" bestFit="1" customWidth="1"/>
    <col min="13581" max="13828" width="9" style="13"/>
    <col min="13829" max="13829" width="37.625" style="13" customWidth="1"/>
    <col min="13830" max="13830" width="13.75" style="13" bestFit="1" customWidth="1"/>
    <col min="13831" max="13831" width="10.125" style="13" bestFit="1" customWidth="1"/>
    <col min="13832" max="13832" width="11.875" style="13" bestFit="1" customWidth="1"/>
    <col min="13833" max="13833" width="23" style="13" customWidth="1"/>
    <col min="13834" max="13834" width="13" style="13" bestFit="1" customWidth="1"/>
    <col min="13835" max="13835" width="11.875" style="13" bestFit="1" customWidth="1"/>
    <col min="13836" max="13836" width="11" style="13" bestFit="1" customWidth="1"/>
    <col min="13837" max="14084" width="9" style="13"/>
    <col min="14085" max="14085" width="37.625" style="13" customWidth="1"/>
    <col min="14086" max="14086" width="13.75" style="13" bestFit="1" customWidth="1"/>
    <col min="14087" max="14087" width="10.125" style="13" bestFit="1" customWidth="1"/>
    <col min="14088" max="14088" width="11.875" style="13" bestFit="1" customWidth="1"/>
    <col min="14089" max="14089" width="23" style="13" customWidth="1"/>
    <col min="14090" max="14090" width="13" style="13" bestFit="1" customWidth="1"/>
    <col min="14091" max="14091" width="11.875" style="13" bestFit="1" customWidth="1"/>
    <col min="14092" max="14092" width="11" style="13" bestFit="1" customWidth="1"/>
    <col min="14093" max="14340" width="9" style="13"/>
    <col min="14341" max="14341" width="37.625" style="13" customWidth="1"/>
    <col min="14342" max="14342" width="13.75" style="13" bestFit="1" customWidth="1"/>
    <col min="14343" max="14343" width="10.125" style="13" bestFit="1" customWidth="1"/>
    <col min="14344" max="14344" width="11.875" style="13" bestFit="1" customWidth="1"/>
    <col min="14345" max="14345" width="23" style="13" customWidth="1"/>
    <col min="14346" max="14346" width="13" style="13" bestFit="1" customWidth="1"/>
    <col min="14347" max="14347" width="11.875" style="13" bestFit="1" customWidth="1"/>
    <col min="14348" max="14348" width="11" style="13" bestFit="1" customWidth="1"/>
    <col min="14349" max="14596" width="9" style="13"/>
    <col min="14597" max="14597" width="37.625" style="13" customWidth="1"/>
    <col min="14598" max="14598" width="13.75" style="13" bestFit="1" customWidth="1"/>
    <col min="14599" max="14599" width="10.125" style="13" bestFit="1" customWidth="1"/>
    <col min="14600" max="14600" width="11.875" style="13" bestFit="1" customWidth="1"/>
    <col min="14601" max="14601" width="23" style="13" customWidth="1"/>
    <col min="14602" max="14602" width="13" style="13" bestFit="1" customWidth="1"/>
    <col min="14603" max="14603" width="11.875" style="13" bestFit="1" customWidth="1"/>
    <col min="14604" max="14604" width="11" style="13" bestFit="1" customWidth="1"/>
    <col min="14605" max="14852" width="9" style="13"/>
    <col min="14853" max="14853" width="37.625" style="13" customWidth="1"/>
    <col min="14854" max="14854" width="13.75" style="13" bestFit="1" customWidth="1"/>
    <col min="14855" max="14855" width="10.125" style="13" bestFit="1" customWidth="1"/>
    <col min="14856" max="14856" width="11.875" style="13" bestFit="1" customWidth="1"/>
    <col min="14857" max="14857" width="23" style="13" customWidth="1"/>
    <col min="14858" max="14858" width="13" style="13" bestFit="1" customWidth="1"/>
    <col min="14859" max="14859" width="11.875" style="13" bestFit="1" customWidth="1"/>
    <col min="14860" max="14860" width="11" style="13" bestFit="1" customWidth="1"/>
    <col min="14861" max="15108" width="9" style="13"/>
    <col min="15109" max="15109" width="37.625" style="13" customWidth="1"/>
    <col min="15110" max="15110" width="13.75" style="13" bestFit="1" customWidth="1"/>
    <col min="15111" max="15111" width="10.125" style="13" bestFit="1" customWidth="1"/>
    <col min="15112" max="15112" width="11.875" style="13" bestFit="1" customWidth="1"/>
    <col min="15113" max="15113" width="23" style="13" customWidth="1"/>
    <col min="15114" max="15114" width="13" style="13" bestFit="1" customWidth="1"/>
    <col min="15115" max="15115" width="11.875" style="13" bestFit="1" customWidth="1"/>
    <col min="15116" max="15116" width="11" style="13" bestFit="1" customWidth="1"/>
    <col min="15117" max="15364" width="9" style="13"/>
    <col min="15365" max="15365" width="37.625" style="13" customWidth="1"/>
    <col min="15366" max="15366" width="13.75" style="13" bestFit="1" customWidth="1"/>
    <col min="15367" max="15367" width="10.125" style="13" bestFit="1" customWidth="1"/>
    <col min="15368" max="15368" width="11.875" style="13" bestFit="1" customWidth="1"/>
    <col min="15369" max="15369" width="23" style="13" customWidth="1"/>
    <col min="15370" max="15370" width="13" style="13" bestFit="1" customWidth="1"/>
    <col min="15371" max="15371" width="11.875" style="13" bestFit="1" customWidth="1"/>
    <col min="15372" max="15372" width="11" style="13" bestFit="1" customWidth="1"/>
    <col min="15373" max="15620" width="9" style="13"/>
    <col min="15621" max="15621" width="37.625" style="13" customWidth="1"/>
    <col min="15622" max="15622" width="13.75" style="13" bestFit="1" customWidth="1"/>
    <col min="15623" max="15623" width="10.125" style="13" bestFit="1" customWidth="1"/>
    <col min="15624" max="15624" width="11.875" style="13" bestFit="1" customWidth="1"/>
    <col min="15625" max="15625" width="23" style="13" customWidth="1"/>
    <col min="15626" max="15626" width="13" style="13" bestFit="1" customWidth="1"/>
    <col min="15627" max="15627" width="11.875" style="13" bestFit="1" customWidth="1"/>
    <col min="15628" max="15628" width="11" style="13" bestFit="1" customWidth="1"/>
    <col min="15629" max="15876" width="9" style="13"/>
    <col min="15877" max="15877" width="37.625" style="13" customWidth="1"/>
    <col min="15878" max="15878" width="13.75" style="13" bestFit="1" customWidth="1"/>
    <col min="15879" max="15879" width="10.125" style="13" bestFit="1" customWidth="1"/>
    <col min="15880" max="15880" width="11.875" style="13" bestFit="1" customWidth="1"/>
    <col min="15881" max="15881" width="23" style="13" customWidth="1"/>
    <col min="15882" max="15882" width="13" style="13" bestFit="1" customWidth="1"/>
    <col min="15883" max="15883" width="11.875" style="13" bestFit="1" customWidth="1"/>
    <col min="15884" max="15884" width="11" style="13" bestFit="1" customWidth="1"/>
    <col min="15885" max="16132" width="9" style="13"/>
    <col min="16133" max="16133" width="37.625" style="13" customWidth="1"/>
    <col min="16134" max="16134" width="13.75" style="13" bestFit="1" customWidth="1"/>
    <col min="16135" max="16135" width="10.125" style="13" bestFit="1" customWidth="1"/>
    <col min="16136" max="16136" width="11.875" style="13" bestFit="1" customWidth="1"/>
    <col min="16137" max="16137" width="23" style="13" customWidth="1"/>
    <col min="16138" max="16138" width="13" style="13" bestFit="1" customWidth="1"/>
    <col min="16139" max="16139" width="11.875" style="13" bestFit="1" customWidth="1"/>
    <col min="16140" max="16140" width="11" style="13" bestFit="1" customWidth="1"/>
    <col min="16141" max="16384" width="9" style="13"/>
  </cols>
  <sheetData>
    <row r="1" spans="1:16" ht="9.75" customHeight="1" x14ac:dyDescent="0.15"/>
    <row r="2" spans="1:16" ht="14.25" x14ac:dyDescent="0.15">
      <c r="A2" s="76" t="s">
        <v>52</v>
      </c>
      <c r="B2" s="76"/>
      <c r="C2" s="76"/>
      <c r="D2" s="76"/>
      <c r="E2" s="76"/>
      <c r="F2" s="76"/>
      <c r="G2" s="76"/>
      <c r="H2" s="76"/>
      <c r="K2" s="76"/>
      <c r="L2" s="76"/>
      <c r="M2" s="76"/>
      <c r="N2" s="76"/>
      <c r="O2" s="76"/>
      <c r="P2" s="76"/>
    </row>
    <row r="3" spans="1:16" ht="11.25" customHeight="1" x14ac:dyDescent="0.15">
      <c r="A3" s="14"/>
      <c r="B3" s="14"/>
      <c r="C3" s="14"/>
      <c r="D3" s="14"/>
      <c r="E3" s="14"/>
      <c r="F3" s="14"/>
      <c r="G3" s="14"/>
      <c r="H3" s="14"/>
      <c r="I3" s="76"/>
      <c r="J3" s="14"/>
      <c r="K3" s="14"/>
      <c r="L3" s="14"/>
      <c r="M3" s="14"/>
      <c r="N3" s="14"/>
      <c r="O3" s="14"/>
      <c r="P3" s="14"/>
    </row>
    <row r="4" spans="1:16" ht="14.25" x14ac:dyDescent="0.15">
      <c r="A4" s="15" t="s">
        <v>42</v>
      </c>
      <c r="B4" s="15"/>
      <c r="C4" s="15"/>
      <c r="D4" s="14"/>
      <c r="E4" s="14"/>
      <c r="F4" s="14"/>
      <c r="G4" s="16"/>
      <c r="H4" s="16"/>
      <c r="J4" s="15"/>
      <c r="K4" s="15"/>
      <c r="L4" s="15"/>
      <c r="M4" s="14"/>
      <c r="N4" s="14"/>
      <c r="O4" s="14"/>
      <c r="P4" s="16" t="s">
        <v>58</v>
      </c>
    </row>
    <row r="5" spans="1:16" ht="21" customHeight="1" thickBot="1" x14ac:dyDescent="0.2">
      <c r="A5" s="17" t="s">
        <v>43</v>
      </c>
      <c r="B5" s="17"/>
      <c r="C5" s="17"/>
      <c r="D5" s="14"/>
      <c r="E5" s="14"/>
      <c r="F5" s="14"/>
      <c r="G5" s="18" t="s">
        <v>44</v>
      </c>
      <c r="H5" s="18"/>
      <c r="J5" s="15" t="s">
        <v>48</v>
      </c>
      <c r="K5" s="15"/>
      <c r="L5" s="15"/>
      <c r="M5" s="14"/>
      <c r="N5" s="14"/>
      <c r="O5" s="14"/>
      <c r="P5" s="18" t="s">
        <v>44</v>
      </c>
    </row>
    <row r="6" spans="1:16" ht="29.25" customHeight="1" x14ac:dyDescent="0.15">
      <c r="A6" s="249" t="s">
        <v>45</v>
      </c>
      <c r="B6" s="250" t="s">
        <v>153</v>
      </c>
      <c r="C6" s="250" t="s">
        <v>108</v>
      </c>
      <c r="D6" s="251" t="s">
        <v>158</v>
      </c>
      <c r="E6" s="252" t="s">
        <v>159</v>
      </c>
      <c r="F6" s="418" t="s">
        <v>160</v>
      </c>
      <c r="G6" s="249" t="s">
        <v>46</v>
      </c>
      <c r="H6" s="430"/>
      <c r="J6" s="243" t="s">
        <v>45</v>
      </c>
      <c r="K6" s="244" t="s">
        <v>153</v>
      </c>
      <c r="L6" s="244" t="s">
        <v>108</v>
      </c>
      <c r="M6" s="245" t="s">
        <v>158</v>
      </c>
      <c r="N6" s="246" t="s">
        <v>161</v>
      </c>
      <c r="O6" s="413" t="s">
        <v>160</v>
      </c>
      <c r="P6" s="248" t="s">
        <v>46</v>
      </c>
    </row>
    <row r="7" spans="1:16" ht="21.75" customHeight="1" x14ac:dyDescent="0.15">
      <c r="A7" s="20" t="s">
        <v>150</v>
      </c>
      <c r="B7" s="80"/>
      <c r="C7" s="80"/>
      <c r="D7" s="272"/>
      <c r="E7" s="292"/>
      <c r="F7" s="415"/>
      <c r="G7" s="21"/>
      <c r="H7" s="429"/>
      <c r="J7" s="254" t="s">
        <v>151</v>
      </c>
      <c r="K7" s="294"/>
      <c r="L7" s="282"/>
      <c r="M7" s="283"/>
      <c r="N7" s="282"/>
      <c r="O7" s="414"/>
      <c r="P7" s="25"/>
    </row>
    <row r="8" spans="1:16" ht="21.75" customHeight="1" x14ac:dyDescent="0.15">
      <c r="A8" s="407" t="s">
        <v>242</v>
      </c>
      <c r="B8" s="81">
        <v>115978</v>
      </c>
      <c r="C8" s="81">
        <v>115978</v>
      </c>
      <c r="D8" s="409">
        <v>120032</v>
      </c>
      <c r="E8" s="82">
        <v>120032</v>
      </c>
      <c r="F8" s="84">
        <f>IF(D8="","",E8-D8)</f>
        <v>0</v>
      </c>
      <c r="G8" s="21"/>
      <c r="H8" s="429"/>
      <c r="J8" s="408" t="s">
        <v>243</v>
      </c>
      <c r="K8" s="81">
        <v>93978</v>
      </c>
      <c r="L8" s="82">
        <v>0</v>
      </c>
      <c r="M8" s="410">
        <v>108797</v>
      </c>
      <c r="N8" s="82">
        <v>0</v>
      </c>
      <c r="O8" s="84">
        <f>IF(K8="","",N8-M8)</f>
        <v>-108797</v>
      </c>
      <c r="P8" s="77" t="s">
        <v>247</v>
      </c>
    </row>
    <row r="9" spans="1:16" ht="21.75" customHeight="1" x14ac:dyDescent="0.15">
      <c r="A9" s="407" t="s">
        <v>162</v>
      </c>
      <c r="B9" s="81">
        <v>1100000</v>
      </c>
      <c r="C9" s="81">
        <v>1000000</v>
      </c>
      <c r="D9" s="409">
        <v>980000</v>
      </c>
      <c r="E9" s="82">
        <v>956000</v>
      </c>
      <c r="F9" s="84">
        <f>IF(D9="","",E9-D9)</f>
        <v>-24000</v>
      </c>
      <c r="G9" s="21"/>
      <c r="H9" s="429"/>
      <c r="J9" s="408" t="s">
        <v>220</v>
      </c>
      <c r="K9" s="81">
        <v>200000</v>
      </c>
      <c r="L9" s="82">
        <v>178080</v>
      </c>
      <c r="M9" s="410">
        <v>180000</v>
      </c>
      <c r="N9" s="82">
        <v>178080</v>
      </c>
      <c r="O9" s="84">
        <f t="shared" ref="O9:O37" si="0">IF(K9="","",N9-M9)</f>
        <v>-1920</v>
      </c>
      <c r="P9" s="77" t="s">
        <v>246</v>
      </c>
    </row>
    <row r="10" spans="1:16" ht="21.75" customHeight="1" x14ac:dyDescent="0.15">
      <c r="A10" s="407" t="s">
        <v>217</v>
      </c>
      <c r="B10" s="81">
        <v>1200000</v>
      </c>
      <c r="C10" s="81">
        <v>1200000</v>
      </c>
      <c r="D10" s="409">
        <v>1200000</v>
      </c>
      <c r="E10" s="82">
        <v>1200000</v>
      </c>
      <c r="F10" s="84">
        <f>IF(D10="","",E10-D10)</f>
        <v>0</v>
      </c>
      <c r="G10" s="21"/>
      <c r="H10" s="429"/>
      <c r="J10" s="408" t="s">
        <v>221</v>
      </c>
      <c r="K10" s="81">
        <v>200000</v>
      </c>
      <c r="L10" s="82">
        <v>210420</v>
      </c>
      <c r="M10" s="410">
        <v>220000</v>
      </c>
      <c r="N10" s="82">
        <v>210420</v>
      </c>
      <c r="O10" s="84">
        <f t="shared" si="0"/>
        <v>-9580</v>
      </c>
      <c r="P10" s="77"/>
    </row>
    <row r="11" spans="1:16" ht="21.75" customHeight="1" x14ac:dyDescent="0.15">
      <c r="A11" s="407" t="s">
        <v>218</v>
      </c>
      <c r="B11" s="81">
        <v>80000</v>
      </c>
      <c r="C11" s="81">
        <v>98765</v>
      </c>
      <c r="D11" s="409">
        <v>98765</v>
      </c>
      <c r="E11" s="82">
        <v>110000</v>
      </c>
      <c r="F11" s="84">
        <f>IF(D11="","",E11-D11)</f>
        <v>11235</v>
      </c>
      <c r="G11" s="21"/>
      <c r="H11" s="429"/>
      <c r="J11" s="408" t="s">
        <v>222</v>
      </c>
      <c r="K11" s="81">
        <v>302000</v>
      </c>
      <c r="L11" s="82">
        <v>290000</v>
      </c>
      <c r="M11" s="410">
        <v>340000</v>
      </c>
      <c r="N11" s="82">
        <v>340420</v>
      </c>
      <c r="O11" s="84">
        <f t="shared" si="0"/>
        <v>420</v>
      </c>
      <c r="P11" s="77" t="s">
        <v>249</v>
      </c>
    </row>
    <row r="12" spans="1:16" ht="21.75" customHeight="1" x14ac:dyDescent="0.15">
      <c r="A12" s="407" t="s">
        <v>219</v>
      </c>
      <c r="B12" s="81">
        <v>0</v>
      </c>
      <c r="C12" s="81">
        <v>20000</v>
      </c>
      <c r="D12" s="409">
        <v>0</v>
      </c>
      <c r="E12" s="82">
        <v>0</v>
      </c>
      <c r="F12" s="84">
        <f>IF(D12="","",E12-D12)</f>
        <v>0</v>
      </c>
      <c r="G12" s="21"/>
      <c r="H12" s="429"/>
      <c r="J12" s="408" t="s">
        <v>223</v>
      </c>
      <c r="K12" s="81">
        <v>300000</v>
      </c>
      <c r="L12" s="82">
        <v>298000</v>
      </c>
      <c r="M12" s="410">
        <v>250000</v>
      </c>
      <c r="N12" s="82">
        <v>224800</v>
      </c>
      <c r="O12" s="84">
        <f t="shared" si="0"/>
        <v>-25200</v>
      </c>
      <c r="P12" s="77" t="s">
        <v>250</v>
      </c>
    </row>
    <row r="13" spans="1:16" ht="21.75" customHeight="1" x14ac:dyDescent="0.15">
      <c r="A13" s="242"/>
      <c r="B13" s="80"/>
      <c r="C13" s="80"/>
      <c r="D13" s="272"/>
      <c r="E13" s="292"/>
      <c r="F13" s="415"/>
      <c r="G13" s="21"/>
      <c r="H13" s="429"/>
      <c r="J13" s="408" t="s">
        <v>224</v>
      </c>
      <c r="K13" s="81">
        <v>200000</v>
      </c>
      <c r="L13" s="82">
        <v>194000</v>
      </c>
      <c r="M13" s="410">
        <v>200000</v>
      </c>
      <c r="N13" s="82">
        <v>211000</v>
      </c>
      <c r="O13" s="84">
        <f t="shared" si="0"/>
        <v>11000</v>
      </c>
      <c r="P13" s="77"/>
    </row>
    <row r="14" spans="1:16" ht="21.75" customHeight="1" x14ac:dyDescent="0.15">
      <c r="A14" s="242"/>
      <c r="B14" s="80"/>
      <c r="C14" s="80"/>
      <c r="D14" s="272"/>
      <c r="E14" s="292"/>
      <c r="F14" s="415"/>
      <c r="G14" s="21"/>
      <c r="H14" s="429"/>
      <c r="J14" s="408" t="s">
        <v>225</v>
      </c>
      <c r="K14" s="81">
        <v>300000</v>
      </c>
      <c r="L14" s="82">
        <v>244411</v>
      </c>
      <c r="M14" s="410">
        <v>200000</v>
      </c>
      <c r="N14" s="82">
        <v>233978</v>
      </c>
      <c r="O14" s="84">
        <f t="shared" si="0"/>
        <v>33978</v>
      </c>
      <c r="P14" s="77" t="s">
        <v>251</v>
      </c>
    </row>
    <row r="15" spans="1:16" ht="21.75" customHeight="1" x14ac:dyDescent="0.15">
      <c r="A15" s="242"/>
      <c r="B15" s="80"/>
      <c r="C15" s="80"/>
      <c r="D15" s="272"/>
      <c r="E15" s="292"/>
      <c r="F15" s="415"/>
      <c r="G15" s="21"/>
      <c r="H15" s="429"/>
      <c r="J15" s="408" t="s">
        <v>226</v>
      </c>
      <c r="K15" s="81">
        <v>200000</v>
      </c>
      <c r="L15" s="82">
        <v>199800</v>
      </c>
      <c r="M15" s="410">
        <v>200000</v>
      </c>
      <c r="N15" s="82">
        <v>179800</v>
      </c>
      <c r="O15" s="84">
        <f t="shared" si="0"/>
        <v>-20200</v>
      </c>
      <c r="P15" s="77"/>
    </row>
    <row r="16" spans="1:16" ht="21.75" customHeight="1" x14ac:dyDescent="0.15">
      <c r="A16" s="242"/>
      <c r="B16" s="80"/>
      <c r="C16" s="80"/>
      <c r="D16" s="272"/>
      <c r="E16" s="292"/>
      <c r="F16" s="415"/>
      <c r="G16" s="21"/>
      <c r="H16" s="429"/>
      <c r="J16" s="408" t="s">
        <v>227</v>
      </c>
      <c r="K16" s="81">
        <v>500000</v>
      </c>
      <c r="L16" s="82">
        <v>500000</v>
      </c>
      <c r="M16" s="410">
        <v>500000</v>
      </c>
      <c r="N16" s="82">
        <v>500000</v>
      </c>
      <c r="O16" s="84">
        <f t="shared" si="0"/>
        <v>0</v>
      </c>
      <c r="P16" s="77" t="s">
        <v>252</v>
      </c>
    </row>
    <row r="17" spans="1:16" ht="33.75" x14ac:dyDescent="0.15">
      <c r="A17" s="242"/>
      <c r="B17" s="80"/>
      <c r="C17" s="80"/>
      <c r="D17" s="272"/>
      <c r="E17" s="292"/>
      <c r="F17" s="415"/>
      <c r="G17" s="21"/>
      <c r="H17" s="429"/>
      <c r="J17" s="408" t="s">
        <v>228</v>
      </c>
      <c r="K17" s="81">
        <v>200000</v>
      </c>
      <c r="L17" s="82">
        <v>200000</v>
      </c>
      <c r="M17" s="410">
        <v>200000</v>
      </c>
      <c r="N17" s="82">
        <v>200000</v>
      </c>
      <c r="O17" s="84">
        <f t="shared" si="0"/>
        <v>0</v>
      </c>
      <c r="P17" s="77" t="s">
        <v>253</v>
      </c>
    </row>
    <row r="18" spans="1:16" ht="21.75" customHeight="1" x14ac:dyDescent="0.15">
      <c r="A18" s="242"/>
      <c r="B18" s="80"/>
      <c r="C18" s="80"/>
      <c r="D18" s="272"/>
      <c r="E18" s="292"/>
      <c r="F18" s="415"/>
      <c r="G18" s="21"/>
      <c r="H18" s="429"/>
      <c r="J18" s="408" t="s">
        <v>244</v>
      </c>
      <c r="K18" s="81">
        <v>0</v>
      </c>
      <c r="L18" s="82">
        <v>0</v>
      </c>
      <c r="M18" s="410">
        <v>0</v>
      </c>
      <c r="N18" s="82">
        <f>SUM('4月'!R34,'5月'!R34,'6月'!R34,'7月'!R34,'8月'!R34,'9月'!R34,'10月'!R34,'11月'!R34,'12月'!R34,'1月'!R34,'2月'!R34,'3月'!R34)</f>
        <v>0</v>
      </c>
      <c r="O18" s="84">
        <f t="shared" si="0"/>
        <v>0</v>
      </c>
      <c r="P18" s="25"/>
    </row>
    <row r="19" spans="1:16" ht="21.75" hidden="1" customHeight="1" x14ac:dyDescent="0.15">
      <c r="A19" s="242"/>
      <c r="B19" s="80"/>
      <c r="C19" s="80"/>
      <c r="D19" s="272"/>
      <c r="E19" s="292"/>
      <c r="F19" s="415"/>
      <c r="G19" s="21"/>
      <c r="H19" s="429"/>
      <c r="J19" s="70" t="str">
        <f>IF(項目!D13="","",項目!D13)</f>
        <v/>
      </c>
      <c r="K19" s="80" t="str">
        <f>IF(予算書!H19="","",予算書!H19)</f>
        <v/>
      </c>
      <c r="L19" s="292" t="str">
        <f>IF(予算書!I19="","",予算書!I19)</f>
        <v/>
      </c>
      <c r="M19" s="295" t="str">
        <f>IF(予算書!J19="","",予算書!J19)</f>
        <v/>
      </c>
      <c r="N19" s="292">
        <f>SUM('4月'!S34,'5月'!S34,'6月'!S34,'7月'!S34,'8月'!S34,'9月'!S34,'10月'!S34,'11月'!S34,'12月'!S34,'1月'!S34,'2月'!S34,'3月'!S34)</f>
        <v>0</v>
      </c>
      <c r="O19" s="415" t="str">
        <f t="shared" si="0"/>
        <v/>
      </c>
      <c r="P19" s="25"/>
    </row>
    <row r="20" spans="1:16" ht="21.75" hidden="1" customHeight="1" x14ac:dyDescent="0.15">
      <c r="A20" s="242"/>
      <c r="B20" s="80"/>
      <c r="C20" s="80"/>
      <c r="D20" s="272"/>
      <c r="E20" s="292"/>
      <c r="F20" s="415"/>
      <c r="G20" s="21"/>
      <c r="H20" s="429"/>
      <c r="J20" s="70" t="str">
        <f>IF(項目!D14="","",項目!D14)</f>
        <v/>
      </c>
      <c r="K20" s="80" t="str">
        <f>IF(予算書!H20="","",予算書!H20)</f>
        <v/>
      </c>
      <c r="L20" s="292" t="str">
        <f>IF(予算書!I20="","",予算書!I20)</f>
        <v/>
      </c>
      <c r="M20" s="295" t="str">
        <f>IF(予算書!J20="","",予算書!J20)</f>
        <v/>
      </c>
      <c r="N20" s="292">
        <f>SUM('4月'!T34,'5月'!T34,'6月'!T34,'7月'!T34,'8月'!T34,'9月'!T34,'10月'!T34,'11月'!T34,'12月'!T34,'1月'!T34,'2月'!T34,'3月'!T34)</f>
        <v>0</v>
      </c>
      <c r="O20" s="415" t="str">
        <f t="shared" si="0"/>
        <v/>
      </c>
      <c r="P20" s="25"/>
    </row>
    <row r="21" spans="1:16" ht="21.75" hidden="1" customHeight="1" x14ac:dyDescent="0.15">
      <c r="A21" s="242"/>
      <c r="B21" s="80"/>
      <c r="C21" s="80"/>
      <c r="D21" s="272"/>
      <c r="E21" s="292"/>
      <c r="F21" s="415"/>
      <c r="G21" s="21"/>
      <c r="H21" s="429"/>
      <c r="J21" s="70" t="str">
        <f>IF(項目!D15="","",項目!D15)</f>
        <v/>
      </c>
      <c r="K21" s="80" t="str">
        <f>IF(予算書!H21="","",予算書!H21)</f>
        <v/>
      </c>
      <c r="L21" s="292" t="str">
        <f>IF(予算書!I21="","",予算書!I21)</f>
        <v/>
      </c>
      <c r="M21" s="295" t="str">
        <f>IF(予算書!J21="","",予算書!J21)</f>
        <v/>
      </c>
      <c r="N21" s="292">
        <f>SUM('4月'!U34,'5月'!U34,'6月'!U34,'7月'!U34,'8月'!U34,'9月'!U34,'10月'!U34,'11月'!U34,'12月'!U34,'1月'!U34,'2月'!U34,'3月'!U34)</f>
        <v>0</v>
      </c>
      <c r="O21" s="415" t="str">
        <f t="shared" si="0"/>
        <v/>
      </c>
      <c r="P21" s="25"/>
    </row>
    <row r="22" spans="1:16" ht="21.75" hidden="1" customHeight="1" x14ac:dyDescent="0.15">
      <c r="A22" s="242"/>
      <c r="B22" s="80"/>
      <c r="C22" s="80"/>
      <c r="D22" s="272"/>
      <c r="E22" s="292"/>
      <c r="F22" s="415"/>
      <c r="G22" s="21"/>
      <c r="H22" s="429"/>
      <c r="J22" s="70" t="str">
        <f>IF(項目!D16="","",項目!D16)</f>
        <v/>
      </c>
      <c r="K22" s="80" t="str">
        <f>IF(予算書!H22="","",予算書!H22)</f>
        <v/>
      </c>
      <c r="L22" s="292" t="str">
        <f>IF(予算書!I22="","",予算書!I22)</f>
        <v/>
      </c>
      <c r="M22" s="295" t="str">
        <f>IF(予算書!J22="","",予算書!J22)</f>
        <v/>
      </c>
      <c r="N22" s="292">
        <f>SUM('4月'!V34,'5月'!V34,'6月'!V34,'7月'!V34,'8月'!V34,'9月'!V34,'10月'!V34,'11月'!V34,'12月'!V34,'1月'!V34,'2月'!V34,'3月'!V34)</f>
        <v>0</v>
      </c>
      <c r="O22" s="415" t="str">
        <f t="shared" si="0"/>
        <v/>
      </c>
      <c r="P22" s="25"/>
    </row>
    <row r="23" spans="1:16" ht="21.75" hidden="1" customHeight="1" x14ac:dyDescent="0.15">
      <c r="A23" s="242"/>
      <c r="B23" s="80"/>
      <c r="C23" s="80"/>
      <c r="D23" s="272"/>
      <c r="E23" s="292"/>
      <c r="F23" s="415"/>
      <c r="G23" s="21"/>
      <c r="H23" s="429"/>
      <c r="J23" s="70" t="str">
        <f>IF(項目!D17="","",項目!D17)</f>
        <v/>
      </c>
      <c r="K23" s="80" t="str">
        <f>IF(予算書!H23="","",予算書!H23)</f>
        <v/>
      </c>
      <c r="L23" s="292" t="str">
        <f>IF(予算書!I23="","",予算書!I23)</f>
        <v/>
      </c>
      <c r="M23" s="295" t="str">
        <f>IF(予算書!J23="","",予算書!J23)</f>
        <v/>
      </c>
      <c r="N23" s="292">
        <f>SUM('4月'!R36,'5月'!R36,'6月'!R36,'7月'!R36,'8月'!R36,'9月'!R36,'10月'!R36,'11月'!R36,'12月'!R36,'1月'!R36,'2月'!R36,'3月'!R36)</f>
        <v>0</v>
      </c>
      <c r="O23" s="415" t="str">
        <f t="shared" si="0"/>
        <v/>
      </c>
      <c r="P23" s="25"/>
    </row>
    <row r="24" spans="1:16" ht="21.75" hidden="1" customHeight="1" x14ac:dyDescent="0.15">
      <c r="A24" s="242"/>
      <c r="B24" s="80"/>
      <c r="C24" s="80"/>
      <c r="D24" s="272"/>
      <c r="E24" s="292"/>
      <c r="F24" s="415"/>
      <c r="G24" s="21"/>
      <c r="H24" s="429"/>
      <c r="J24" s="70" t="str">
        <f>IF(項目!D18="","",項目!D18)</f>
        <v/>
      </c>
      <c r="K24" s="80" t="str">
        <f>IF(予算書!H24="","",予算書!H24)</f>
        <v/>
      </c>
      <c r="L24" s="292" t="str">
        <f>IF(予算書!I24="","",予算書!I24)</f>
        <v/>
      </c>
      <c r="M24" s="295" t="str">
        <f>IF(予算書!J24="","",予算書!J24)</f>
        <v/>
      </c>
      <c r="N24" s="292">
        <f>SUM('4月'!S36,'5月'!S36,'6月'!S36,'7月'!S36,'8月'!S36,'9月'!S36,'10月'!S36,'11月'!S36,'12月'!S36,'1月'!S36,'2月'!S36,'3月'!S36)</f>
        <v>0</v>
      </c>
      <c r="O24" s="415" t="str">
        <f t="shared" si="0"/>
        <v/>
      </c>
      <c r="P24" s="25"/>
    </row>
    <row r="25" spans="1:16" ht="21.75" hidden="1" customHeight="1" x14ac:dyDescent="0.15">
      <c r="A25" s="242"/>
      <c r="B25" s="80"/>
      <c r="C25" s="80"/>
      <c r="D25" s="272"/>
      <c r="E25" s="292"/>
      <c r="F25" s="415"/>
      <c r="G25" s="21"/>
      <c r="H25" s="429"/>
      <c r="J25" s="70" t="str">
        <f>IF(項目!D19="","",項目!D19)</f>
        <v/>
      </c>
      <c r="K25" s="80" t="str">
        <f>IF(予算書!H25="","",予算書!H25)</f>
        <v/>
      </c>
      <c r="L25" s="292" t="str">
        <f>IF(予算書!I25="","",予算書!I25)</f>
        <v/>
      </c>
      <c r="M25" s="295" t="str">
        <f>IF(予算書!J25="","",予算書!J25)</f>
        <v/>
      </c>
      <c r="N25" s="292">
        <f>SUM('4月'!T36,'5月'!T36,'6月'!T36,'7月'!T36,'8月'!T36,'9月'!T36,'10月'!T36,'11月'!T36,'12月'!T36,'1月'!T36,'2月'!T36,'3月'!T36)</f>
        <v>0</v>
      </c>
      <c r="O25" s="415" t="str">
        <f t="shared" si="0"/>
        <v/>
      </c>
      <c r="P25" s="25"/>
    </row>
    <row r="26" spans="1:16" ht="21.75" hidden="1" customHeight="1" x14ac:dyDescent="0.15">
      <c r="A26" s="242"/>
      <c r="B26" s="80"/>
      <c r="C26" s="80"/>
      <c r="D26" s="272"/>
      <c r="E26" s="292"/>
      <c r="F26" s="415"/>
      <c r="G26" s="21"/>
      <c r="H26" s="429"/>
      <c r="J26" s="70" t="str">
        <f>IF(項目!D20="","",項目!D20)</f>
        <v/>
      </c>
      <c r="K26" s="80" t="str">
        <f>IF(予算書!H26="","",予算書!H26)</f>
        <v/>
      </c>
      <c r="L26" s="292" t="str">
        <f>IF(予算書!I26="","",予算書!I26)</f>
        <v/>
      </c>
      <c r="M26" s="295" t="str">
        <f>IF(予算書!J26="","",予算書!J26)</f>
        <v/>
      </c>
      <c r="N26" s="292">
        <f>SUM('4月'!U36,'5月'!U36,'6月'!U36,'7月'!U36,'8月'!U36,'9月'!U36,'10月'!U36,'11月'!U36,'12月'!U36,'1月'!U36,'2月'!U36,'3月'!U36)</f>
        <v>0</v>
      </c>
      <c r="O26" s="415" t="str">
        <f t="shared" si="0"/>
        <v/>
      </c>
      <c r="P26" s="25"/>
    </row>
    <row r="27" spans="1:16" ht="21.75" hidden="1" customHeight="1" x14ac:dyDescent="0.15">
      <c r="A27" s="242"/>
      <c r="B27" s="80"/>
      <c r="C27" s="80"/>
      <c r="D27" s="272"/>
      <c r="E27" s="292"/>
      <c r="F27" s="415"/>
      <c r="G27" s="21"/>
      <c r="H27" s="429"/>
      <c r="J27" s="70" t="str">
        <f>IF(項目!D21="","",項目!D21)</f>
        <v/>
      </c>
      <c r="K27" s="80" t="str">
        <f>IF(予算書!H27="","",予算書!H27)</f>
        <v/>
      </c>
      <c r="L27" s="292" t="str">
        <f>IF(予算書!I27="","",予算書!I27)</f>
        <v/>
      </c>
      <c r="M27" s="295" t="str">
        <f>IF(予算書!J27="","",予算書!J27)</f>
        <v/>
      </c>
      <c r="N27" s="292">
        <f>SUM('4月'!V36,'5月'!V36,'6月'!V36,'7月'!V36,'8月'!V36,'9月'!V36,'10月'!V36,'11月'!V36,'12月'!V36,'1月'!V36,'2月'!V36,'3月'!V36)</f>
        <v>0</v>
      </c>
      <c r="O27" s="415" t="str">
        <f t="shared" si="0"/>
        <v/>
      </c>
      <c r="P27" s="25"/>
    </row>
    <row r="28" spans="1:16" ht="21.75" hidden="1" customHeight="1" x14ac:dyDescent="0.15">
      <c r="A28" s="242"/>
      <c r="B28" s="80"/>
      <c r="C28" s="80"/>
      <c r="D28" s="272"/>
      <c r="E28" s="292"/>
      <c r="F28" s="415"/>
      <c r="G28" s="21"/>
      <c r="H28" s="429"/>
      <c r="J28" s="70" t="str">
        <f>IF(項目!D22="","",項目!D22)</f>
        <v/>
      </c>
      <c r="K28" s="80" t="str">
        <f>IF(予算書!H28="","",予算書!H28)</f>
        <v/>
      </c>
      <c r="L28" s="292" t="str">
        <f>IF(予算書!I28="","",予算書!I28)</f>
        <v/>
      </c>
      <c r="M28" s="295" t="str">
        <f>IF(予算書!J28="","",予算書!J28)</f>
        <v/>
      </c>
      <c r="N28" s="292">
        <f>SUM('4月'!R38,'5月'!R38,'6月'!R38,'7月'!R38,'8月'!R38,'9月'!R38,'10月'!R38,'11月'!R38,'12月'!R38,'1月'!R38,'2月'!R38,'3月'!R38)</f>
        <v>0</v>
      </c>
      <c r="O28" s="415" t="str">
        <f t="shared" si="0"/>
        <v/>
      </c>
      <c r="P28" s="25"/>
    </row>
    <row r="29" spans="1:16" ht="21.75" hidden="1" customHeight="1" x14ac:dyDescent="0.15">
      <c r="A29" s="242"/>
      <c r="B29" s="80"/>
      <c r="C29" s="80"/>
      <c r="D29" s="272"/>
      <c r="E29" s="292"/>
      <c r="F29" s="415"/>
      <c r="G29" s="21"/>
      <c r="H29" s="429"/>
      <c r="J29" s="70" t="str">
        <f>IF(項目!D23="","",項目!D23)</f>
        <v/>
      </c>
      <c r="K29" s="80" t="str">
        <f>IF(予算書!H29="","",予算書!H29)</f>
        <v/>
      </c>
      <c r="L29" s="292" t="str">
        <f>IF(予算書!I29="","",予算書!I29)</f>
        <v/>
      </c>
      <c r="M29" s="295" t="str">
        <f>IF(予算書!J29="","",予算書!J29)</f>
        <v/>
      </c>
      <c r="N29" s="292">
        <f>SUM('4月'!S38,'5月'!S38,'6月'!S38,'7月'!S38,'8月'!S38,'9月'!S38,'10月'!S38,'11月'!S38,'12月'!S38,'1月'!S38,'2月'!S38,'3月'!S38)</f>
        <v>0</v>
      </c>
      <c r="O29" s="415" t="str">
        <f t="shared" si="0"/>
        <v/>
      </c>
      <c r="P29" s="25"/>
    </row>
    <row r="30" spans="1:16" ht="21.75" hidden="1" customHeight="1" x14ac:dyDescent="0.15">
      <c r="A30" s="242"/>
      <c r="B30" s="80"/>
      <c r="C30" s="80"/>
      <c r="D30" s="272"/>
      <c r="E30" s="292"/>
      <c r="F30" s="415"/>
      <c r="G30" s="21"/>
      <c r="H30" s="429"/>
      <c r="J30" s="70" t="str">
        <f>IF(項目!D24="","",項目!D24)</f>
        <v/>
      </c>
      <c r="K30" s="80" t="str">
        <f>IF(予算書!H30="","",予算書!H30)</f>
        <v/>
      </c>
      <c r="L30" s="292" t="str">
        <f>IF(予算書!I30="","",予算書!I30)</f>
        <v/>
      </c>
      <c r="M30" s="295" t="str">
        <f>IF(予算書!J30="","",予算書!J30)</f>
        <v/>
      </c>
      <c r="N30" s="292">
        <f>SUM('4月'!T38,'5月'!T38,'6月'!T38,'7月'!T38,'8月'!T38,'9月'!T38,'10月'!T38,'11月'!T38,'12月'!T38,'1月'!T38,'2月'!T38,'3月'!T38)</f>
        <v>0</v>
      </c>
      <c r="O30" s="415" t="str">
        <f t="shared" si="0"/>
        <v/>
      </c>
      <c r="P30" s="25"/>
    </row>
    <row r="31" spans="1:16" ht="21.75" hidden="1" customHeight="1" x14ac:dyDescent="0.15">
      <c r="A31" s="242"/>
      <c r="B31" s="80"/>
      <c r="C31" s="80"/>
      <c r="D31" s="272"/>
      <c r="E31" s="292"/>
      <c r="F31" s="415"/>
      <c r="G31" s="21"/>
      <c r="H31" s="429"/>
      <c r="J31" s="70" t="str">
        <f>IF(項目!D25="","",項目!D25)</f>
        <v/>
      </c>
      <c r="K31" s="80" t="str">
        <f>IF(予算書!H31="","",予算書!H31)</f>
        <v/>
      </c>
      <c r="L31" s="292" t="str">
        <f>IF(予算書!I31="","",予算書!I31)</f>
        <v/>
      </c>
      <c r="M31" s="295" t="str">
        <f>IF(予算書!J31="","",予算書!J31)</f>
        <v/>
      </c>
      <c r="N31" s="292">
        <f>SUM('4月'!U38,'5月'!U38,'6月'!U38,'7月'!U38,'8月'!U38,'9月'!U38,'10月'!U38,'11月'!U38,'12月'!U38,'1月'!U38,'2月'!U38,'3月'!U38)</f>
        <v>0</v>
      </c>
      <c r="O31" s="415" t="str">
        <f t="shared" si="0"/>
        <v/>
      </c>
      <c r="P31" s="25"/>
    </row>
    <row r="32" spans="1:16" ht="21.75" hidden="1" customHeight="1" x14ac:dyDescent="0.15">
      <c r="A32" s="242"/>
      <c r="B32" s="80"/>
      <c r="C32" s="80"/>
      <c r="D32" s="272"/>
      <c r="E32" s="292"/>
      <c r="F32" s="415"/>
      <c r="G32" s="21"/>
      <c r="H32" s="429"/>
      <c r="J32" s="70" t="str">
        <f>IF(項目!D26="","",項目!D26)</f>
        <v/>
      </c>
      <c r="K32" s="80" t="str">
        <f>IF(予算書!H32="","",予算書!H32)</f>
        <v/>
      </c>
      <c r="L32" s="292" t="str">
        <f>IF(予算書!I32="","",予算書!I32)</f>
        <v/>
      </c>
      <c r="M32" s="295" t="str">
        <f>IF(予算書!J32="","",予算書!J32)</f>
        <v/>
      </c>
      <c r="N32" s="292">
        <f>SUM('4月'!V38,'5月'!V38,'6月'!V38,'7月'!V38,'8月'!V38,'9月'!V38,'10月'!V38,'11月'!V38,'12月'!V38,'1月'!V38,'2月'!V38,'3月'!V38)</f>
        <v>0</v>
      </c>
      <c r="O32" s="415" t="str">
        <f t="shared" si="0"/>
        <v/>
      </c>
      <c r="P32" s="25"/>
    </row>
    <row r="33" spans="1:16" ht="21.75" hidden="1" customHeight="1" x14ac:dyDescent="0.15">
      <c r="A33" s="242"/>
      <c r="B33" s="80"/>
      <c r="C33" s="80"/>
      <c r="D33" s="272"/>
      <c r="E33" s="292"/>
      <c r="F33" s="415"/>
      <c r="G33" s="21"/>
      <c r="H33" s="429"/>
      <c r="J33" s="70" t="str">
        <f>IF(項目!D27="","",項目!D27)</f>
        <v/>
      </c>
      <c r="K33" s="80" t="str">
        <f>IF(予算書!H33="","",予算書!H33)</f>
        <v/>
      </c>
      <c r="L33" s="292" t="str">
        <f>IF(予算書!I33="","",予算書!I33)</f>
        <v/>
      </c>
      <c r="M33" s="295" t="str">
        <f>IF(予算書!J33="","",予算書!J33)</f>
        <v/>
      </c>
      <c r="N33" s="292">
        <f>SUM('4月'!R40,'5月'!R40,'6月'!R40,'7月'!R40,'8月'!R40,'9月'!R40,'10月'!R40,'11月'!R40,'12月'!R40,'1月'!R40,'2月'!R40,'3月'!R40)</f>
        <v>0</v>
      </c>
      <c r="O33" s="415" t="str">
        <f t="shared" si="0"/>
        <v/>
      </c>
      <c r="P33" s="25"/>
    </row>
    <row r="34" spans="1:16" ht="21.75" hidden="1" customHeight="1" x14ac:dyDescent="0.15">
      <c r="A34" s="242"/>
      <c r="B34" s="80"/>
      <c r="C34" s="80"/>
      <c r="D34" s="272"/>
      <c r="E34" s="292"/>
      <c r="F34" s="415"/>
      <c r="G34" s="21"/>
      <c r="H34" s="429"/>
      <c r="J34" s="70" t="str">
        <f>IF(項目!D28="","",項目!D28)</f>
        <v/>
      </c>
      <c r="K34" s="80" t="str">
        <f>IF(予算書!H34="","",予算書!H34)</f>
        <v/>
      </c>
      <c r="L34" s="292" t="str">
        <f>IF(予算書!I34="","",予算書!I34)</f>
        <v/>
      </c>
      <c r="M34" s="295" t="str">
        <f>IF(予算書!J34="","",予算書!J34)</f>
        <v/>
      </c>
      <c r="N34" s="292">
        <f>SUM('4月'!S40,'5月'!S40,'6月'!S40,'7月'!S40,'8月'!S40,'9月'!S40,'10月'!S40,'11月'!S40,'12月'!S40,'1月'!S40,'2月'!S40,'3月'!S40)</f>
        <v>0</v>
      </c>
      <c r="O34" s="415" t="str">
        <f t="shared" si="0"/>
        <v/>
      </c>
      <c r="P34" s="26"/>
    </row>
    <row r="35" spans="1:16" ht="21.75" hidden="1" customHeight="1" x14ac:dyDescent="0.15">
      <c r="A35" s="242"/>
      <c r="B35" s="80"/>
      <c r="C35" s="80"/>
      <c r="D35" s="272"/>
      <c r="E35" s="292"/>
      <c r="F35" s="415"/>
      <c r="G35" s="21"/>
      <c r="H35" s="429"/>
      <c r="J35" s="70" t="str">
        <f>IF(項目!D29="","",項目!D29)</f>
        <v/>
      </c>
      <c r="K35" s="80" t="str">
        <f>IF(予算書!H35="","",予算書!H35)</f>
        <v/>
      </c>
      <c r="L35" s="292" t="str">
        <f>IF(予算書!I35="","",予算書!I35)</f>
        <v/>
      </c>
      <c r="M35" s="295" t="str">
        <f>IF(予算書!J35="","",予算書!J35)</f>
        <v/>
      </c>
      <c r="N35" s="292">
        <f>SUM('4月'!T40,'5月'!T40,'6月'!T40,'7月'!T40,'8月'!T40,'9月'!T40,'10月'!T40,'11月'!T40,'12月'!T40,'1月'!T40,'2月'!T40,'3月'!T40)</f>
        <v>0</v>
      </c>
      <c r="O35" s="415" t="str">
        <f t="shared" si="0"/>
        <v/>
      </c>
      <c r="P35" s="25"/>
    </row>
    <row r="36" spans="1:16" ht="21.75" hidden="1" customHeight="1" x14ac:dyDescent="0.15">
      <c r="A36" s="242"/>
      <c r="B36" s="80"/>
      <c r="C36" s="80"/>
      <c r="D36" s="272"/>
      <c r="E36" s="292"/>
      <c r="F36" s="415"/>
      <c r="G36" s="21"/>
      <c r="H36" s="429"/>
      <c r="J36" s="70" t="str">
        <f>IF(項目!D30="","",項目!D30)</f>
        <v/>
      </c>
      <c r="K36" s="80" t="str">
        <f>IF(予算書!H36="","",予算書!H36)</f>
        <v/>
      </c>
      <c r="L36" s="292" t="str">
        <f>IF(予算書!I36="","",予算書!I36)</f>
        <v/>
      </c>
      <c r="M36" s="295" t="str">
        <f>IF(予算書!J36="","",予算書!J36)</f>
        <v/>
      </c>
      <c r="N36" s="292">
        <f>SUM('4月'!U40,'5月'!U40,'6月'!U40,'7月'!U40,'8月'!U40,'9月'!U40,'10月'!U40,'11月'!U40,'12月'!U40,'1月'!U40,'2月'!U40,'3月'!U40)</f>
        <v>0</v>
      </c>
      <c r="O36" s="415" t="str">
        <f t="shared" si="0"/>
        <v/>
      </c>
      <c r="P36" s="25"/>
    </row>
    <row r="37" spans="1:16" ht="21.75" hidden="1" customHeight="1" x14ac:dyDescent="0.15">
      <c r="A37" s="242"/>
      <c r="B37" s="80"/>
      <c r="C37" s="80"/>
      <c r="D37" s="272"/>
      <c r="E37" s="292"/>
      <c r="F37" s="415"/>
      <c r="G37" s="21"/>
      <c r="H37" s="429"/>
      <c r="J37" s="70" t="str">
        <f>IF(項目!D31="","",項目!D31)</f>
        <v/>
      </c>
      <c r="K37" s="80" t="str">
        <f>IF(予算書!H37="","",予算書!H37)</f>
        <v/>
      </c>
      <c r="L37" s="292" t="str">
        <f>IF(予算書!I37="","",予算書!I37)</f>
        <v/>
      </c>
      <c r="M37" s="295" t="str">
        <f>IF(予算書!J37="","",予算書!J37)</f>
        <v/>
      </c>
      <c r="N37" s="292">
        <f>SUM('4月'!V40,'5月'!V40,'6月'!V40,'7月'!V40,'8月'!V40,'9月'!V40,'10月'!V40,'11月'!V40,'12月'!V40,'1月'!V40,'2月'!V40,'3月'!V40)</f>
        <v>0</v>
      </c>
      <c r="O37" s="415" t="str">
        <f t="shared" si="0"/>
        <v/>
      </c>
      <c r="P37" s="25"/>
    </row>
    <row r="38" spans="1:16" ht="21.75" customHeight="1" x14ac:dyDescent="0.15">
      <c r="A38" s="22"/>
      <c r="B38" s="80"/>
      <c r="C38" s="80"/>
      <c r="D38" s="272"/>
      <c r="E38" s="292"/>
      <c r="F38" s="419"/>
      <c r="G38" s="21"/>
      <c r="H38" s="429"/>
      <c r="J38" s="27"/>
      <c r="K38" s="80"/>
      <c r="L38" s="80"/>
      <c r="M38" s="272"/>
      <c r="N38" s="292"/>
      <c r="O38" s="416"/>
      <c r="P38" s="26"/>
    </row>
    <row r="39" spans="1:16" ht="33" customHeight="1" thickBot="1" x14ac:dyDescent="0.2">
      <c r="A39" s="19" t="s">
        <v>47</v>
      </c>
      <c r="B39" s="276">
        <f>SUM(B7:B38)</f>
        <v>2495978</v>
      </c>
      <c r="C39" s="276">
        <f>SUM(C7:C38)</f>
        <v>2434743</v>
      </c>
      <c r="D39" s="277">
        <f>SUM(D7:D38)</f>
        <v>2398797</v>
      </c>
      <c r="E39" s="293">
        <f>SUM(E7:E38)</f>
        <v>2386032</v>
      </c>
      <c r="F39" s="420">
        <f>SUM(F7:F38)</f>
        <v>-12765</v>
      </c>
      <c r="G39" s="24"/>
      <c r="H39" s="429"/>
      <c r="J39" s="28" t="s">
        <v>47</v>
      </c>
      <c r="K39" s="276">
        <f>SUM(K7:K38)</f>
        <v>2495978</v>
      </c>
      <c r="L39" s="276">
        <f>SUM(L7:L38)</f>
        <v>2314711</v>
      </c>
      <c r="M39" s="277">
        <f>SUM(M7:M38)</f>
        <v>2398797</v>
      </c>
      <c r="N39" s="293">
        <f>SUM(N7:N38)</f>
        <v>2278498</v>
      </c>
      <c r="O39" s="417">
        <f>SUM(O7:O38)</f>
        <v>-120299</v>
      </c>
      <c r="P39" s="29"/>
    </row>
    <row r="40" spans="1:16" ht="9.75" customHeight="1" x14ac:dyDescent="0.15">
      <c r="A40" s="14"/>
      <c r="B40" s="14"/>
      <c r="C40" s="14"/>
      <c r="D40" s="14"/>
      <c r="E40" s="14"/>
      <c r="F40" s="421"/>
      <c r="G40" s="14"/>
      <c r="H40" s="14"/>
      <c r="J40" s="31"/>
      <c r="K40" s="31"/>
      <c r="L40" s="31"/>
      <c r="M40" s="31"/>
      <c r="N40" s="31"/>
      <c r="O40" s="31"/>
      <c r="P40" s="32"/>
    </row>
    <row r="41" spans="1:16" ht="15" customHeight="1" thickBot="1" x14ac:dyDescent="0.2">
      <c r="A41" s="31"/>
      <c r="B41" s="31"/>
      <c r="C41" s="31"/>
      <c r="D41" s="31"/>
      <c r="E41" s="31"/>
      <c r="F41" s="422"/>
      <c r="G41" s="32"/>
      <c r="H41" s="32"/>
    </row>
    <row r="42" spans="1:16" ht="30.75" customHeight="1" thickBot="1" x14ac:dyDescent="0.2">
      <c r="A42" s="33" t="s">
        <v>49</v>
      </c>
      <c r="B42" s="78"/>
      <c r="C42" s="78"/>
      <c r="D42" s="255" t="s">
        <v>109</v>
      </c>
      <c r="E42" s="256" t="s">
        <v>50</v>
      </c>
      <c r="F42" s="423" t="s">
        <v>51</v>
      </c>
      <c r="G42" s="34"/>
      <c r="H42" s="34"/>
      <c r="I42" s="35"/>
    </row>
    <row r="43" spans="1:16" ht="24" customHeight="1" thickTop="1" thickBot="1" x14ac:dyDescent="0.2">
      <c r="A43" s="36" t="s">
        <v>54</v>
      </c>
      <c r="B43" s="79"/>
      <c r="C43" s="79"/>
      <c r="D43" s="279">
        <f>E39</f>
        <v>2386032</v>
      </c>
      <c r="E43" s="280">
        <f>N39</f>
        <v>2278498</v>
      </c>
      <c r="F43" s="424">
        <f>D43-E43</f>
        <v>107534</v>
      </c>
      <c r="G43" s="37"/>
      <c r="H43" s="37"/>
      <c r="I43" s="38"/>
    </row>
    <row r="44" spans="1:16" ht="24" customHeight="1" x14ac:dyDescent="0.15">
      <c r="F44" s="412" t="s">
        <v>245</v>
      </c>
    </row>
    <row r="45" spans="1:16" ht="24" customHeight="1" x14ac:dyDescent="0.15"/>
    <row r="46" spans="1:16" ht="24" customHeight="1" x14ac:dyDescent="0.15">
      <c r="A46" s="425" t="s">
        <v>239</v>
      </c>
      <c r="B46" s="425"/>
    </row>
    <row r="47" spans="1:16" ht="24" customHeight="1" x14ac:dyDescent="0.15">
      <c r="A47" s="431" t="s">
        <v>255</v>
      </c>
      <c r="B47" s="425"/>
    </row>
    <row r="48" spans="1:16" ht="24" customHeight="1" x14ac:dyDescent="0.15"/>
    <row r="49" spans="1:16" ht="24" customHeight="1" x14ac:dyDescent="0.15"/>
    <row r="50" spans="1:16" ht="24" customHeight="1" x14ac:dyDescent="0.15"/>
    <row r="51" spans="1:16" ht="24" customHeight="1" x14ac:dyDescent="0.15"/>
    <row r="52" spans="1:16" ht="24" customHeight="1" x14ac:dyDescent="0.15"/>
    <row r="53" spans="1:16" ht="24" customHeight="1" x14ac:dyDescent="0.15"/>
    <row r="54" spans="1:16" ht="24" customHeight="1" x14ac:dyDescent="0.15"/>
    <row r="55" spans="1:16" ht="15" customHeight="1" x14ac:dyDescent="0.15"/>
    <row r="56" spans="1:16" s="35" customFormat="1" ht="21" customHeight="1" x14ac:dyDescent="0.15">
      <c r="A56" s="13"/>
      <c r="B56" s="13"/>
      <c r="C56" s="13"/>
      <c r="D56" s="13"/>
      <c r="E56" s="13"/>
      <c r="F56" s="13"/>
      <c r="G56" s="13"/>
      <c r="H56" s="13"/>
      <c r="I56" s="13"/>
      <c r="J56" s="13"/>
      <c r="K56" s="13"/>
      <c r="L56" s="13"/>
      <c r="M56" s="13"/>
      <c r="N56" s="13"/>
      <c r="O56" s="13"/>
      <c r="P56" s="13"/>
    </row>
    <row r="57" spans="1:16" s="39" customFormat="1" ht="21" customHeight="1" x14ac:dyDescent="0.15">
      <c r="A57" s="13"/>
      <c r="B57" s="13"/>
      <c r="C57" s="13"/>
      <c r="D57" s="13"/>
      <c r="E57" s="13"/>
      <c r="F57" s="13"/>
      <c r="G57" s="13"/>
      <c r="H57" s="13"/>
      <c r="I57" s="13"/>
      <c r="J57" s="13"/>
      <c r="K57" s="13"/>
      <c r="L57" s="13"/>
      <c r="M57" s="13"/>
      <c r="N57" s="13"/>
      <c r="O57" s="13"/>
      <c r="P57" s="13"/>
    </row>
  </sheetData>
  <sheetProtection selectLockedCells="1" selectUnlockedCells="1"/>
  <phoneticPr fontId="2"/>
  <pageMargins left="0.82677165354330717" right="0.19685039370078741" top="0.98425196850393704" bottom="0.62992125984251968" header="0.51181102362204722" footer="0.51181102362204722"/>
  <pageSetup paperSize="9" scale="95" fitToWidth="2" fitToHeight="2" orientation="landscape" r:id="rId1"/>
  <headerFooter alignWithMargins="0"/>
  <colBreaks count="1" manualBreakCount="1">
    <brk id="8" max="66"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C000"/>
  </sheetPr>
  <dimension ref="A1:D22"/>
  <sheetViews>
    <sheetView workbookViewId="0">
      <selection activeCell="D24" sqref="D24"/>
    </sheetView>
  </sheetViews>
  <sheetFormatPr defaultRowHeight="13.5" x14ac:dyDescent="0.15"/>
  <cols>
    <col min="1" max="1" width="9" style="6"/>
    <col min="2" max="3" width="18.125" style="6" customWidth="1"/>
    <col min="4" max="4" width="18.75" style="6" customWidth="1"/>
    <col min="5" max="16384" width="9" style="6"/>
  </cols>
  <sheetData>
    <row r="1" spans="1:4" x14ac:dyDescent="0.15">
      <c r="A1" s="7" t="str">
        <f>'4月'!A1</f>
        <v>○○部　会計管理簿</v>
      </c>
    </row>
    <row r="3" spans="1:4" x14ac:dyDescent="0.15">
      <c r="A3" s="6" t="s">
        <v>57</v>
      </c>
    </row>
    <row r="6" spans="1:4" ht="21" customHeight="1" x14ac:dyDescent="0.15">
      <c r="A6" s="51" t="s">
        <v>32</v>
      </c>
      <c r="B6" s="51" t="s">
        <v>33</v>
      </c>
      <c r="C6" s="51" t="s">
        <v>34</v>
      </c>
      <c r="D6" s="51" t="s">
        <v>3</v>
      </c>
    </row>
    <row r="7" spans="1:4" ht="21" customHeight="1" x14ac:dyDescent="0.15">
      <c r="A7" s="73" t="s">
        <v>106</v>
      </c>
      <c r="B7" s="74">
        <f>'4月'!H11</f>
        <v>0</v>
      </c>
      <c r="C7" s="75" t="s">
        <v>107</v>
      </c>
      <c r="D7" s="75" t="s">
        <v>107</v>
      </c>
    </row>
    <row r="8" spans="1:4" ht="21" customHeight="1" x14ac:dyDescent="0.15">
      <c r="A8" s="52" t="s">
        <v>12</v>
      </c>
      <c r="B8" s="9">
        <f>'4月'!C213</f>
        <v>0</v>
      </c>
      <c r="C8" s="9">
        <f>'4月'!E213</f>
        <v>0</v>
      </c>
      <c r="D8" s="9">
        <f>'4月'!H213</f>
        <v>0</v>
      </c>
    </row>
    <row r="9" spans="1:4" ht="21" customHeight="1" x14ac:dyDescent="0.15">
      <c r="A9" s="52" t="s">
        <v>8</v>
      </c>
      <c r="B9" s="9">
        <f>'5月'!C213</f>
        <v>0</v>
      </c>
      <c r="C9" s="9">
        <f>'5月'!E213</f>
        <v>0</v>
      </c>
      <c r="D9" s="9">
        <f>'5月'!H213</f>
        <v>0</v>
      </c>
    </row>
    <row r="10" spans="1:4" ht="21" customHeight="1" x14ac:dyDescent="0.15">
      <c r="A10" s="52" t="s">
        <v>9</v>
      </c>
      <c r="B10" s="9">
        <f>'6月'!C213</f>
        <v>0</v>
      </c>
      <c r="C10" s="9">
        <f>'6月'!E213</f>
        <v>0</v>
      </c>
      <c r="D10" s="9">
        <f>'6月'!H213</f>
        <v>0</v>
      </c>
    </row>
    <row r="11" spans="1:4" ht="21" customHeight="1" x14ac:dyDescent="0.15">
      <c r="A11" s="52" t="s">
        <v>10</v>
      </c>
      <c r="B11" s="9">
        <f>'7月'!C213</f>
        <v>0</v>
      </c>
      <c r="C11" s="9">
        <f>'7月'!E213</f>
        <v>0</v>
      </c>
      <c r="D11" s="9">
        <f>'7月'!H213</f>
        <v>0</v>
      </c>
    </row>
    <row r="12" spans="1:4" ht="21" customHeight="1" x14ac:dyDescent="0.15">
      <c r="A12" s="52" t="s">
        <v>16</v>
      </c>
      <c r="B12" s="9">
        <f>'8月'!C213</f>
        <v>0</v>
      </c>
      <c r="C12" s="9">
        <f>'8月'!E213</f>
        <v>0</v>
      </c>
      <c r="D12" s="9">
        <f>'8月'!H213</f>
        <v>0</v>
      </c>
    </row>
    <row r="13" spans="1:4" ht="21" customHeight="1" x14ac:dyDescent="0.15">
      <c r="A13" s="52" t="s">
        <v>18</v>
      </c>
      <c r="B13" s="9">
        <f>'9月'!C213</f>
        <v>0</v>
      </c>
      <c r="C13" s="9">
        <f>'9月'!E213</f>
        <v>0</v>
      </c>
      <c r="D13" s="9">
        <f>'9月'!H213</f>
        <v>0</v>
      </c>
    </row>
    <row r="14" spans="1:4" ht="21" customHeight="1" x14ac:dyDescent="0.15">
      <c r="A14" s="52" t="s">
        <v>20</v>
      </c>
      <c r="B14" s="9">
        <f>'10月'!C213</f>
        <v>0</v>
      </c>
      <c r="C14" s="9">
        <f>'10月'!E213</f>
        <v>0</v>
      </c>
      <c r="D14" s="9">
        <f>'10月'!H213</f>
        <v>0</v>
      </c>
    </row>
    <row r="15" spans="1:4" ht="21" customHeight="1" x14ac:dyDescent="0.15">
      <c r="A15" s="52" t="s">
        <v>22</v>
      </c>
      <c r="B15" s="9">
        <f>'11月'!C213</f>
        <v>0</v>
      </c>
      <c r="C15" s="9">
        <f>'11月'!E213</f>
        <v>0</v>
      </c>
      <c r="D15" s="9">
        <f>'11月'!H213</f>
        <v>0</v>
      </c>
    </row>
    <row r="16" spans="1:4" ht="21" customHeight="1" x14ac:dyDescent="0.15">
      <c r="A16" s="52" t="s">
        <v>24</v>
      </c>
      <c r="B16" s="9">
        <f>'12月'!C213</f>
        <v>0</v>
      </c>
      <c r="C16" s="9">
        <f>'12月'!E213</f>
        <v>0</v>
      </c>
      <c r="D16" s="9">
        <f>'12月'!H213</f>
        <v>0</v>
      </c>
    </row>
    <row r="17" spans="1:4" ht="21" customHeight="1" x14ac:dyDescent="0.15">
      <c r="A17" s="52" t="s">
        <v>26</v>
      </c>
      <c r="B17" s="9">
        <f>'1月'!C213</f>
        <v>0</v>
      </c>
      <c r="C17" s="9">
        <f>'1月'!E213</f>
        <v>0</v>
      </c>
      <c r="D17" s="9">
        <f>'1月'!H213</f>
        <v>0</v>
      </c>
    </row>
    <row r="18" spans="1:4" ht="21" customHeight="1" thickBot="1" x14ac:dyDescent="0.2">
      <c r="A18" s="52" t="s">
        <v>28</v>
      </c>
      <c r="B18" s="9">
        <f>'2月'!C213</f>
        <v>0</v>
      </c>
      <c r="C18" s="9">
        <f>'2月'!E213</f>
        <v>0</v>
      </c>
      <c r="D18" s="10">
        <f>'2月'!H213</f>
        <v>0</v>
      </c>
    </row>
    <row r="19" spans="1:4" ht="21" customHeight="1" thickBot="1" x14ac:dyDescent="0.2">
      <c r="A19" s="53" t="s">
        <v>30</v>
      </c>
      <c r="B19" s="10">
        <f>'3月'!C213</f>
        <v>0</v>
      </c>
      <c r="C19" s="41">
        <f>'3月'!E213</f>
        <v>0</v>
      </c>
      <c r="D19" s="42">
        <f>'3月'!H213</f>
        <v>0</v>
      </c>
    </row>
    <row r="20" spans="1:4" ht="21" customHeight="1" thickBot="1" x14ac:dyDescent="0.2">
      <c r="A20" s="54" t="s">
        <v>59</v>
      </c>
      <c r="B20" s="43">
        <f>SUM(B8:B19)</f>
        <v>0</v>
      </c>
      <c r="C20" s="44">
        <f>SUM(C8:C19)</f>
        <v>0</v>
      </c>
    </row>
    <row r="22" spans="1:4" x14ac:dyDescent="0.15">
      <c r="A22" s="6" t="s">
        <v>241</v>
      </c>
    </row>
  </sheetData>
  <sheetProtection selectLockedCell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H31"/>
  <sheetViews>
    <sheetView workbookViewId="0">
      <selection activeCell="C3" sqref="C3"/>
    </sheetView>
  </sheetViews>
  <sheetFormatPr defaultRowHeight="12" x14ac:dyDescent="0.15"/>
  <cols>
    <col min="1" max="1" width="4.625" style="124" bestFit="1" customWidth="1"/>
    <col min="2" max="2" width="21.75" style="108" bestFit="1" customWidth="1"/>
    <col min="3" max="3" width="52.125" style="108" customWidth="1"/>
    <col min="4" max="4" width="21.75" style="108" bestFit="1" customWidth="1"/>
    <col min="5" max="5" width="52.125" style="108" customWidth="1"/>
    <col min="6" max="6" width="9" style="108"/>
    <col min="7" max="7" width="21.75" style="108" bestFit="1" customWidth="1"/>
    <col min="8" max="8" width="52.125" style="108" customWidth="1"/>
    <col min="9" max="16384" width="9" style="108"/>
  </cols>
  <sheetData>
    <row r="1" spans="1:8" ht="27" customHeight="1" x14ac:dyDescent="0.15">
      <c r="A1" s="103" t="s">
        <v>117</v>
      </c>
      <c r="B1" s="104" t="s">
        <v>55</v>
      </c>
      <c r="C1" s="105" t="s">
        <v>111</v>
      </c>
      <c r="D1" s="106" t="s">
        <v>56</v>
      </c>
      <c r="E1" s="107" t="s">
        <v>111</v>
      </c>
      <c r="G1" s="109" t="s">
        <v>267</v>
      </c>
      <c r="H1" s="110" t="s">
        <v>119</v>
      </c>
    </row>
    <row r="2" spans="1:8" ht="36" customHeight="1" thickBot="1" x14ac:dyDescent="0.2">
      <c r="A2" s="346">
        <v>1</v>
      </c>
      <c r="B2" s="347" t="s">
        <v>126</v>
      </c>
      <c r="C2" s="348" t="s">
        <v>180</v>
      </c>
      <c r="D2" s="352" t="s">
        <v>154</v>
      </c>
      <c r="E2" s="351" t="s">
        <v>181</v>
      </c>
      <c r="G2" s="127" t="s">
        <v>115</v>
      </c>
      <c r="H2" s="113" t="s">
        <v>92</v>
      </c>
    </row>
    <row r="3" spans="1:8" ht="37.5" thickTop="1" thickBot="1" x14ac:dyDescent="0.2">
      <c r="A3" s="349">
        <v>2</v>
      </c>
      <c r="B3" s="350" t="s">
        <v>125</v>
      </c>
      <c r="C3" s="351" t="s">
        <v>182</v>
      </c>
      <c r="D3" s="344"/>
      <c r="E3" s="345"/>
      <c r="G3" s="125" t="s">
        <v>112</v>
      </c>
      <c r="H3" s="113" t="s">
        <v>88</v>
      </c>
    </row>
    <row r="4" spans="1:8" ht="40.5" customHeight="1" thickTop="1" x14ac:dyDescent="0.15">
      <c r="A4" s="343">
        <v>3</v>
      </c>
      <c r="B4" s="344"/>
      <c r="C4" s="345"/>
      <c r="D4" s="100"/>
      <c r="E4" s="112"/>
      <c r="G4" s="126" t="s">
        <v>113</v>
      </c>
      <c r="H4" s="113" t="s">
        <v>89</v>
      </c>
    </row>
    <row r="5" spans="1:8" ht="40.5" customHeight="1" x14ac:dyDescent="0.15">
      <c r="A5" s="111">
        <v>4</v>
      </c>
      <c r="B5" s="101"/>
      <c r="C5" s="112"/>
      <c r="D5" s="101"/>
      <c r="E5" s="112"/>
      <c r="G5" s="126" t="s">
        <v>114</v>
      </c>
      <c r="H5" s="113" t="s">
        <v>90</v>
      </c>
    </row>
    <row r="6" spans="1:8" ht="40.5" customHeight="1" x14ac:dyDescent="0.15">
      <c r="A6" s="111">
        <v>5</v>
      </c>
      <c r="B6" s="102"/>
      <c r="C6" s="112"/>
      <c r="D6" s="102"/>
      <c r="E6" s="112"/>
      <c r="G6" s="128" t="s">
        <v>116</v>
      </c>
      <c r="H6" s="113" t="s">
        <v>93</v>
      </c>
    </row>
    <row r="7" spans="1:8" ht="40.5" customHeight="1" x14ac:dyDescent="0.15">
      <c r="A7" s="111">
        <v>6</v>
      </c>
      <c r="B7" s="114"/>
      <c r="C7" s="112"/>
      <c r="D7" s="114"/>
      <c r="E7" s="112"/>
      <c r="G7" s="128"/>
      <c r="H7" s="113"/>
    </row>
    <row r="8" spans="1:8" ht="40.5" customHeight="1" thickBot="1" x14ac:dyDescent="0.2">
      <c r="A8" s="111">
        <v>7</v>
      </c>
      <c r="B8" s="114"/>
      <c r="C8" s="112"/>
      <c r="D8" s="114"/>
      <c r="E8" s="112"/>
      <c r="G8" s="116"/>
      <c r="H8" s="117"/>
    </row>
    <row r="9" spans="1:8" ht="40.5" customHeight="1" x14ac:dyDescent="0.15">
      <c r="A9" s="111">
        <v>8</v>
      </c>
      <c r="B9" s="114"/>
      <c r="C9" s="112"/>
      <c r="D9" s="114"/>
      <c r="E9" s="112"/>
      <c r="G9" s="109" t="s">
        <v>118</v>
      </c>
      <c r="H9" s="110" t="s">
        <v>119</v>
      </c>
    </row>
    <row r="10" spans="1:8" ht="40.5" customHeight="1" x14ac:dyDescent="0.15">
      <c r="A10" s="111">
        <v>9</v>
      </c>
      <c r="B10" s="114"/>
      <c r="C10" s="112"/>
      <c r="D10" s="114"/>
      <c r="E10" s="112"/>
      <c r="G10" s="125" t="s">
        <v>190</v>
      </c>
      <c r="H10" s="113" t="s">
        <v>81</v>
      </c>
    </row>
    <row r="11" spans="1:8" ht="40.5" customHeight="1" x14ac:dyDescent="0.15">
      <c r="A11" s="111">
        <v>10</v>
      </c>
      <c r="B11" s="114"/>
      <c r="C11" s="112"/>
      <c r="D11" s="114"/>
      <c r="E11" s="112"/>
      <c r="G11" s="126" t="s">
        <v>191</v>
      </c>
      <c r="H11" s="115" t="s">
        <v>80</v>
      </c>
    </row>
    <row r="12" spans="1:8" ht="40.5" customHeight="1" x14ac:dyDescent="0.15">
      <c r="A12" s="111">
        <v>11</v>
      </c>
      <c r="B12" s="114"/>
      <c r="C12" s="112"/>
      <c r="D12" s="114"/>
      <c r="E12" s="112"/>
      <c r="G12" s="127" t="s">
        <v>192</v>
      </c>
      <c r="H12" s="115" t="s">
        <v>79</v>
      </c>
    </row>
    <row r="13" spans="1:8" ht="40.5" customHeight="1" x14ac:dyDescent="0.15">
      <c r="A13" s="111">
        <v>12</v>
      </c>
      <c r="B13" s="114"/>
      <c r="C13" s="112"/>
      <c r="D13" s="114"/>
      <c r="E13" s="112"/>
      <c r="G13" s="127" t="s">
        <v>193</v>
      </c>
      <c r="H13" s="113" t="s">
        <v>82</v>
      </c>
    </row>
    <row r="14" spans="1:8" ht="40.5" customHeight="1" x14ac:dyDescent="0.15">
      <c r="A14" s="111">
        <v>13</v>
      </c>
      <c r="B14" s="114"/>
      <c r="C14" s="112"/>
      <c r="D14" s="114"/>
      <c r="E14" s="112"/>
      <c r="G14" s="128" t="s">
        <v>194</v>
      </c>
      <c r="H14" s="113" t="s">
        <v>83</v>
      </c>
    </row>
    <row r="15" spans="1:8" ht="40.5" customHeight="1" x14ac:dyDescent="0.15">
      <c r="A15" s="111">
        <v>14</v>
      </c>
      <c r="B15" s="114"/>
      <c r="C15" s="112"/>
      <c r="D15" s="114"/>
      <c r="E15" s="112"/>
      <c r="G15" s="128" t="s">
        <v>195</v>
      </c>
      <c r="H15" s="113" t="s">
        <v>84</v>
      </c>
    </row>
    <row r="16" spans="1:8" ht="40.5" customHeight="1" x14ac:dyDescent="0.15">
      <c r="A16" s="111">
        <v>15</v>
      </c>
      <c r="B16" s="114"/>
      <c r="C16" s="112"/>
      <c r="D16" s="114"/>
      <c r="E16" s="112"/>
      <c r="G16" s="128" t="s">
        <v>196</v>
      </c>
      <c r="H16" s="113" t="s">
        <v>104</v>
      </c>
    </row>
    <row r="17" spans="1:8" ht="40.5" customHeight="1" x14ac:dyDescent="0.15">
      <c r="A17" s="111">
        <v>16</v>
      </c>
      <c r="B17" s="114"/>
      <c r="C17" s="112"/>
      <c r="D17" s="114"/>
      <c r="E17" s="112"/>
      <c r="G17" s="128" t="s">
        <v>197</v>
      </c>
      <c r="H17" s="113" t="s">
        <v>85</v>
      </c>
    </row>
    <row r="18" spans="1:8" ht="40.5" customHeight="1" x14ac:dyDescent="0.15">
      <c r="A18" s="111">
        <v>17</v>
      </c>
      <c r="B18" s="114"/>
      <c r="C18" s="112"/>
      <c r="D18" s="114"/>
      <c r="E18" s="112"/>
      <c r="G18" s="128" t="s">
        <v>198</v>
      </c>
      <c r="H18" s="113" t="s">
        <v>91</v>
      </c>
    </row>
    <row r="19" spans="1:8" ht="40.5" customHeight="1" x14ac:dyDescent="0.15">
      <c r="A19" s="111">
        <v>18</v>
      </c>
      <c r="B19" s="114"/>
      <c r="C19" s="112"/>
      <c r="D19" s="114"/>
      <c r="E19" s="112"/>
      <c r="G19" s="128" t="s">
        <v>199</v>
      </c>
      <c r="H19" s="115" t="s">
        <v>86</v>
      </c>
    </row>
    <row r="20" spans="1:8" ht="40.5" customHeight="1" x14ac:dyDescent="0.15">
      <c r="A20" s="111">
        <v>19</v>
      </c>
      <c r="B20" s="114"/>
      <c r="C20" s="112"/>
      <c r="D20" s="114"/>
      <c r="E20" s="112"/>
      <c r="G20" s="128" t="s">
        <v>200</v>
      </c>
      <c r="H20" s="113" t="s">
        <v>87</v>
      </c>
    </row>
    <row r="21" spans="1:8" ht="40.5" customHeight="1" x14ac:dyDescent="0.15">
      <c r="A21" s="111">
        <v>20</v>
      </c>
      <c r="B21" s="114"/>
      <c r="C21" s="112"/>
      <c r="D21" s="114"/>
      <c r="E21" s="112"/>
      <c r="G21" s="128"/>
      <c r="H21" s="113"/>
    </row>
    <row r="22" spans="1:8" ht="40.5" customHeight="1" thickBot="1" x14ac:dyDescent="0.2">
      <c r="A22" s="111">
        <v>21</v>
      </c>
      <c r="B22" s="114"/>
      <c r="C22" s="112"/>
      <c r="D22" s="114"/>
      <c r="E22" s="112"/>
      <c r="G22" s="118"/>
      <c r="H22" s="119"/>
    </row>
    <row r="23" spans="1:8" ht="40.5" customHeight="1" x14ac:dyDescent="0.15">
      <c r="A23" s="111">
        <v>22</v>
      </c>
      <c r="B23" s="114"/>
      <c r="C23" s="112"/>
      <c r="D23" s="114"/>
      <c r="E23" s="112"/>
      <c r="G23" s="120"/>
      <c r="H23" s="120"/>
    </row>
    <row r="24" spans="1:8" ht="40.5" customHeight="1" x14ac:dyDescent="0.15">
      <c r="A24" s="111">
        <v>23</v>
      </c>
      <c r="B24" s="114"/>
      <c r="C24" s="112"/>
      <c r="D24" s="114"/>
      <c r="E24" s="112"/>
      <c r="G24" s="120"/>
      <c r="H24" s="120"/>
    </row>
    <row r="25" spans="1:8" ht="40.5" customHeight="1" x14ac:dyDescent="0.15">
      <c r="A25" s="111">
        <v>24</v>
      </c>
      <c r="B25" s="114"/>
      <c r="C25" s="112"/>
      <c r="D25" s="114"/>
      <c r="E25" s="112"/>
      <c r="G25" s="120"/>
      <c r="H25" s="120"/>
    </row>
    <row r="26" spans="1:8" ht="40.5" customHeight="1" x14ac:dyDescent="0.15">
      <c r="A26" s="111">
        <v>25</v>
      </c>
      <c r="B26" s="114"/>
      <c r="C26" s="112"/>
      <c r="D26" s="114"/>
      <c r="E26" s="112"/>
      <c r="G26" s="120"/>
      <c r="H26" s="120"/>
    </row>
    <row r="27" spans="1:8" ht="40.5" customHeight="1" x14ac:dyDescent="0.15">
      <c r="A27" s="111">
        <v>26</v>
      </c>
      <c r="B27" s="114"/>
      <c r="C27" s="112"/>
      <c r="D27" s="114"/>
      <c r="E27" s="112"/>
      <c r="G27" s="120"/>
      <c r="H27" s="120"/>
    </row>
    <row r="28" spans="1:8" ht="40.5" customHeight="1" x14ac:dyDescent="0.15">
      <c r="A28" s="111">
        <v>27</v>
      </c>
      <c r="B28" s="114"/>
      <c r="C28" s="112"/>
      <c r="D28" s="114"/>
      <c r="E28" s="112"/>
      <c r="G28" s="120"/>
      <c r="H28" s="120"/>
    </row>
    <row r="29" spans="1:8" ht="40.5" customHeight="1" x14ac:dyDescent="0.15">
      <c r="A29" s="111">
        <v>28</v>
      </c>
      <c r="B29" s="114"/>
      <c r="C29" s="112"/>
      <c r="D29" s="114"/>
      <c r="E29" s="112"/>
      <c r="G29" s="120"/>
      <c r="H29" s="120"/>
    </row>
    <row r="30" spans="1:8" ht="40.5" customHeight="1" x14ac:dyDescent="0.15">
      <c r="A30" s="111">
        <v>29</v>
      </c>
      <c r="B30" s="114"/>
      <c r="C30" s="112"/>
      <c r="D30" s="114"/>
      <c r="E30" s="112"/>
      <c r="G30" s="120"/>
      <c r="H30" s="120"/>
    </row>
    <row r="31" spans="1:8" ht="40.5" customHeight="1" thickBot="1" x14ac:dyDescent="0.2">
      <c r="A31" s="121">
        <v>30</v>
      </c>
      <c r="B31" s="122"/>
      <c r="C31" s="123"/>
      <c r="D31" s="122"/>
      <c r="E31" s="12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B12"/>
  <sheetViews>
    <sheetView zoomScale="75" zoomScaleNormal="75" workbookViewId="0">
      <selection activeCell="E11" sqref="E11"/>
    </sheetView>
  </sheetViews>
  <sheetFormatPr defaultRowHeight="36" customHeight="1" x14ac:dyDescent="0.15"/>
  <cols>
    <col min="1" max="1" width="21.75" bestFit="1" customWidth="1"/>
    <col min="2" max="2" width="99.375" style="45" customWidth="1"/>
  </cols>
  <sheetData>
    <row r="1" spans="1:2" ht="36" customHeight="1" x14ac:dyDescent="0.15">
      <c r="A1" s="153" t="s">
        <v>60</v>
      </c>
      <c r="B1" s="154" t="s">
        <v>72</v>
      </c>
    </row>
    <row r="2" spans="1:2" ht="36" customHeight="1" x14ac:dyDescent="0.15">
      <c r="A2" s="155" t="s">
        <v>61</v>
      </c>
      <c r="B2" s="46" t="s">
        <v>71</v>
      </c>
    </row>
    <row r="3" spans="1:2" ht="36" customHeight="1" x14ac:dyDescent="0.15">
      <c r="A3" s="156" t="s">
        <v>64</v>
      </c>
      <c r="B3" s="46" t="s">
        <v>69</v>
      </c>
    </row>
    <row r="4" spans="1:2" ht="36" customHeight="1" x14ac:dyDescent="0.15">
      <c r="A4" s="157" t="s">
        <v>62</v>
      </c>
      <c r="B4" s="46" t="s">
        <v>70</v>
      </c>
    </row>
    <row r="5" spans="1:2" ht="36" customHeight="1" x14ac:dyDescent="0.15">
      <c r="A5" s="157" t="s">
        <v>63</v>
      </c>
      <c r="B5" s="46" t="s">
        <v>75</v>
      </c>
    </row>
    <row r="6" spans="1:2" ht="36" customHeight="1" x14ac:dyDescent="0.15">
      <c r="A6" s="157" t="s">
        <v>65</v>
      </c>
      <c r="B6" s="46" t="s">
        <v>74</v>
      </c>
    </row>
    <row r="7" spans="1:2" ht="36" customHeight="1" x14ac:dyDescent="0.15">
      <c r="A7" s="158" t="s">
        <v>66</v>
      </c>
      <c r="B7" s="46" t="s">
        <v>76</v>
      </c>
    </row>
    <row r="8" spans="1:2" ht="36" customHeight="1" x14ac:dyDescent="0.15">
      <c r="A8" s="158" t="s">
        <v>73</v>
      </c>
      <c r="B8" s="46" t="s">
        <v>77</v>
      </c>
    </row>
    <row r="9" spans="1:2" ht="36" customHeight="1" x14ac:dyDescent="0.15">
      <c r="A9" s="23"/>
      <c r="B9" s="46"/>
    </row>
    <row r="10" spans="1:2" ht="36" customHeight="1" x14ac:dyDescent="0.15">
      <c r="A10" s="40"/>
      <c r="B10" s="46"/>
    </row>
    <row r="11" spans="1:2" ht="36" customHeight="1" x14ac:dyDescent="0.15">
      <c r="A11" s="1"/>
      <c r="B11" s="46"/>
    </row>
    <row r="12" spans="1:2" ht="36" customHeight="1" x14ac:dyDescent="0.15">
      <c r="A12" s="1"/>
      <c r="B12" s="46"/>
    </row>
  </sheetData>
  <phoneticPr fontId="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
        <v>143</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190" t="s">
        <v>179</v>
      </c>
      <c r="G3" s="151"/>
      <c r="H3" s="185"/>
      <c r="I3" s="191" t="s">
        <v>129</v>
      </c>
      <c r="J3" s="338"/>
      <c r="K3" s="159"/>
      <c r="L3" s="3">
        <f>J3*K3</f>
        <v>0</v>
      </c>
      <c r="M3" s="160" t="s">
        <v>14</v>
      </c>
      <c r="N3" s="86"/>
      <c r="O3" s="86"/>
      <c r="P3" s="86"/>
    </row>
    <row r="4" spans="1:22" x14ac:dyDescent="0.15">
      <c r="A4" s="6" t="s">
        <v>140</v>
      </c>
      <c r="D4" s="150"/>
      <c r="E4" s="150"/>
      <c r="F4" s="151"/>
      <c r="G4" s="151"/>
      <c r="H4" s="185"/>
      <c r="I4" s="191" t="s">
        <v>130</v>
      </c>
      <c r="J4" s="338"/>
      <c r="K4" s="192"/>
      <c r="L4" s="3">
        <f t="shared" ref="L4:L7" si="0">J4*K4</f>
        <v>0</v>
      </c>
      <c r="M4" s="160"/>
      <c r="N4" s="86"/>
      <c r="O4" s="86"/>
      <c r="P4" s="86"/>
    </row>
    <row r="5" spans="1:22" ht="13.5" customHeight="1" x14ac:dyDescent="0.15">
      <c r="A5" s="6" t="s">
        <v>141</v>
      </c>
      <c r="D5" s="150"/>
      <c r="E5" s="150"/>
      <c r="F5" s="151"/>
      <c r="G5" s="151"/>
      <c r="H5" s="185"/>
      <c r="I5" s="191"/>
      <c r="J5" s="338"/>
      <c r="K5" s="192"/>
      <c r="L5" s="3">
        <f t="shared" si="0"/>
        <v>0</v>
      </c>
      <c r="M5" s="160"/>
      <c r="N5" s="86"/>
      <c r="O5" s="86"/>
      <c r="P5" s="86"/>
      <c r="Q5" s="86"/>
    </row>
    <row r="6" spans="1:22" ht="13.5" customHeight="1" x14ac:dyDescent="0.15">
      <c r="A6" s="6" t="s">
        <v>142</v>
      </c>
      <c r="D6" s="150"/>
      <c r="E6" s="150"/>
      <c r="F6" s="151"/>
      <c r="G6" s="151"/>
      <c r="H6" s="185"/>
      <c r="I6" s="191"/>
      <c r="J6" s="338"/>
      <c r="K6" s="192"/>
      <c r="L6" s="3">
        <f t="shared" si="0"/>
        <v>0</v>
      </c>
      <c r="M6" s="160"/>
      <c r="N6" s="86"/>
      <c r="O6" s="86"/>
      <c r="P6" s="86"/>
      <c r="Q6" s="91"/>
    </row>
    <row r="7" spans="1:22" ht="13.5" customHeight="1" thickBot="1" x14ac:dyDescent="0.2">
      <c r="A7" s="6" t="s">
        <v>144</v>
      </c>
      <c r="D7" s="150"/>
      <c r="E7" s="150"/>
      <c r="F7" s="151"/>
      <c r="G7" s="151"/>
      <c r="H7" s="185"/>
      <c r="I7" s="193"/>
      <c r="J7" s="339"/>
      <c r="K7" s="194"/>
      <c r="L7" s="5">
        <f t="shared" si="0"/>
        <v>0</v>
      </c>
      <c r="M7" s="195"/>
      <c r="N7" s="86"/>
      <c r="O7" s="86"/>
      <c r="P7" s="86"/>
      <c r="Q7" s="91"/>
    </row>
    <row r="8" spans="1:22" ht="13.5" customHeight="1" thickTop="1" thickBot="1" x14ac:dyDescent="0.2">
      <c r="A8" s="477" t="s">
        <v>12</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06" t="s">
        <v>0</v>
      </c>
      <c r="B10" s="207" t="s">
        <v>133</v>
      </c>
      <c r="C10" s="208" t="s">
        <v>1</v>
      </c>
      <c r="D10" s="209" t="s">
        <v>134</v>
      </c>
      <c r="E10" s="210" t="s">
        <v>2</v>
      </c>
      <c r="F10" s="211" t="s">
        <v>186</v>
      </c>
      <c r="G10" s="212" t="s">
        <v>135</v>
      </c>
      <c r="H10" s="213" t="s">
        <v>78</v>
      </c>
      <c r="I10" s="214" t="s">
        <v>121</v>
      </c>
      <c r="J10" s="215" t="s">
        <v>122</v>
      </c>
      <c r="K10" s="215" t="s">
        <v>123</v>
      </c>
      <c r="L10" s="215" t="s">
        <v>138</v>
      </c>
      <c r="M10" s="216" t="s">
        <v>139</v>
      </c>
      <c r="N10" s="86"/>
      <c r="O10" s="86"/>
      <c r="P10" s="86"/>
      <c r="Q10" s="86"/>
      <c r="R10" s="7" t="s">
        <v>120</v>
      </c>
      <c r="S10" s="7"/>
      <c r="T10" s="7"/>
      <c r="U10" s="7"/>
      <c r="V10" s="7"/>
    </row>
    <row r="11" spans="1:22" ht="13.5" customHeight="1" thickBot="1" x14ac:dyDescent="0.2">
      <c r="A11" s="217" t="s">
        <v>4</v>
      </c>
      <c r="B11" s="129" t="s">
        <v>6</v>
      </c>
      <c r="C11" s="130">
        <f>H11</f>
        <v>0</v>
      </c>
      <c r="D11" s="131" t="s">
        <v>127</v>
      </c>
      <c r="E11" s="65"/>
      <c r="F11" s="99"/>
      <c r="G11" s="65"/>
      <c r="H11" s="340"/>
      <c r="I11" s="166"/>
      <c r="J11" s="161"/>
      <c r="K11" s="161"/>
      <c r="L11" s="161"/>
      <c r="M11" s="218"/>
      <c r="N11" s="169"/>
      <c r="O11" s="169"/>
      <c r="P11" s="169"/>
      <c r="Q11" s="86"/>
      <c r="R11" s="92" t="s">
        <v>105</v>
      </c>
      <c r="S11" s="7"/>
      <c r="T11" s="7"/>
      <c r="U11" s="7"/>
      <c r="V11" s="7"/>
    </row>
    <row r="12" spans="1:22" ht="13.5" customHeight="1" thickBot="1" x14ac:dyDescent="0.2">
      <c r="A12" s="219" t="s">
        <v>4</v>
      </c>
      <c r="B12" s="220" t="s">
        <v>102</v>
      </c>
      <c r="C12" s="221">
        <f>'部員名簿（部費管理）'!E254</f>
        <v>0</v>
      </c>
      <c r="D12" s="221" t="s">
        <v>124</v>
      </c>
      <c r="E12" s="222"/>
      <c r="F12" s="223"/>
      <c r="G12" s="222"/>
      <c r="H12" s="224">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 t="shared" ref="H13:H76" si="1">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si="1"/>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ref="H77:H94" si="2">H76+C77-E77</f>
        <v>0</v>
      </c>
      <c r="I77" s="164"/>
      <c r="J77" s="164"/>
      <c r="K77" s="164"/>
      <c r="L77" s="164"/>
      <c r="M77" s="165"/>
      <c r="N77" s="170"/>
      <c r="O77" s="170"/>
      <c r="P77" s="170"/>
      <c r="Q77" s="86"/>
    </row>
    <row r="78" spans="1:17" x14ac:dyDescent="0.15">
      <c r="A78" s="2"/>
      <c r="B78" s="49"/>
      <c r="C78" s="147"/>
      <c r="D78" s="48"/>
      <c r="E78" s="147"/>
      <c r="F78" s="144"/>
      <c r="G78" s="144"/>
      <c r="H78" s="133">
        <f t="shared" si="2"/>
        <v>0</v>
      </c>
      <c r="I78" s="164"/>
      <c r="J78" s="164"/>
      <c r="K78" s="164"/>
      <c r="L78" s="164"/>
      <c r="M78" s="165"/>
      <c r="N78" s="170"/>
      <c r="O78" s="170"/>
      <c r="P78" s="170"/>
      <c r="Q78" s="86"/>
    </row>
    <row r="79" spans="1:17" x14ac:dyDescent="0.15">
      <c r="A79" s="2"/>
      <c r="B79" s="49"/>
      <c r="C79" s="147"/>
      <c r="D79" s="48"/>
      <c r="E79" s="147"/>
      <c r="F79" s="144"/>
      <c r="G79" s="144"/>
      <c r="H79" s="133">
        <f t="shared" si="2"/>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04"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ref="H105:H168" si="4">H104+C85-E105</f>
        <v>0</v>
      </c>
      <c r="I105" s="164"/>
      <c r="J105" s="164"/>
      <c r="K105" s="164"/>
      <c r="L105" s="164"/>
      <c r="M105" s="165"/>
      <c r="N105" s="170"/>
      <c r="O105" s="170"/>
      <c r="P105" s="170"/>
      <c r="Q105" s="86"/>
    </row>
    <row r="106" spans="1:17" x14ac:dyDescent="0.15">
      <c r="A106" s="2"/>
      <c r="B106" s="49"/>
      <c r="C106" s="147"/>
      <c r="D106" s="48"/>
      <c r="E106" s="147"/>
      <c r="F106" s="144"/>
      <c r="G106" s="144"/>
      <c r="H106" s="133">
        <f t="shared" si="4"/>
        <v>0</v>
      </c>
      <c r="I106" s="164"/>
      <c r="J106" s="164"/>
      <c r="K106" s="164"/>
      <c r="L106" s="164"/>
      <c r="M106" s="165"/>
      <c r="N106" s="170"/>
      <c r="O106" s="170"/>
      <c r="P106" s="170"/>
      <c r="Q106" s="86"/>
    </row>
    <row r="107" spans="1:17" x14ac:dyDescent="0.15">
      <c r="A107" s="2"/>
      <c r="B107" s="49"/>
      <c r="C107" s="147"/>
      <c r="D107" s="48"/>
      <c r="E107" s="147"/>
      <c r="F107" s="144"/>
      <c r="G107" s="144"/>
      <c r="H107" s="133">
        <f t="shared" si="4"/>
        <v>0</v>
      </c>
      <c r="I107" s="164"/>
      <c r="J107" s="164"/>
      <c r="K107" s="164"/>
      <c r="L107" s="164"/>
      <c r="M107" s="165"/>
      <c r="N107" s="170"/>
      <c r="O107" s="170"/>
      <c r="P107" s="170"/>
      <c r="Q107" s="86"/>
    </row>
    <row r="108" spans="1:17" x14ac:dyDescent="0.15">
      <c r="A108" s="2"/>
      <c r="B108" s="49"/>
      <c r="C108" s="147"/>
      <c r="D108" s="48"/>
      <c r="E108" s="147"/>
      <c r="F108" s="144"/>
      <c r="G108" s="144"/>
      <c r="H108" s="133">
        <f t="shared" si="4"/>
        <v>0</v>
      </c>
      <c r="I108" s="164"/>
      <c r="J108" s="164"/>
      <c r="K108" s="164"/>
      <c r="L108" s="164"/>
      <c r="M108" s="165"/>
      <c r="N108" s="170"/>
      <c r="O108" s="170"/>
      <c r="P108" s="170"/>
      <c r="Q108" s="86"/>
    </row>
    <row r="109" spans="1:17" x14ac:dyDescent="0.15">
      <c r="A109" s="2"/>
      <c r="B109" s="49"/>
      <c r="C109" s="147"/>
      <c r="D109" s="48"/>
      <c r="E109" s="147"/>
      <c r="F109" s="144"/>
      <c r="G109" s="144"/>
      <c r="H109" s="133">
        <f t="shared" si="4"/>
        <v>0</v>
      </c>
      <c r="I109" s="164"/>
      <c r="J109" s="164"/>
      <c r="K109" s="164"/>
      <c r="L109" s="164"/>
      <c r="M109" s="165"/>
      <c r="N109" s="170"/>
      <c r="O109" s="170"/>
      <c r="P109" s="170"/>
      <c r="Q109" s="86"/>
    </row>
    <row r="110" spans="1:17" x14ac:dyDescent="0.15">
      <c r="A110" s="2"/>
      <c r="B110" s="49"/>
      <c r="C110" s="147"/>
      <c r="D110" s="48"/>
      <c r="E110" s="147"/>
      <c r="F110" s="144"/>
      <c r="G110" s="144"/>
      <c r="H110" s="133">
        <f t="shared" si="4"/>
        <v>0</v>
      </c>
      <c r="I110" s="164"/>
      <c r="J110" s="164"/>
      <c r="K110" s="164"/>
      <c r="L110" s="164"/>
      <c r="M110" s="165"/>
      <c r="N110" s="170"/>
      <c r="O110" s="170"/>
      <c r="P110" s="170"/>
      <c r="Q110" s="86"/>
    </row>
    <row r="111" spans="1:17" x14ac:dyDescent="0.15">
      <c r="A111" s="2"/>
      <c r="B111" s="49"/>
      <c r="C111" s="147"/>
      <c r="D111" s="48"/>
      <c r="E111" s="147"/>
      <c r="F111" s="144"/>
      <c r="G111" s="144"/>
      <c r="H111" s="133">
        <f t="shared" si="4"/>
        <v>0</v>
      </c>
      <c r="I111" s="164"/>
      <c r="J111" s="164"/>
      <c r="K111" s="164"/>
      <c r="L111" s="164"/>
      <c r="M111" s="165"/>
      <c r="N111" s="170"/>
      <c r="O111" s="170"/>
      <c r="P111" s="170"/>
      <c r="Q111" s="86"/>
    </row>
    <row r="112" spans="1:17" x14ac:dyDescent="0.15">
      <c r="A112" s="2"/>
      <c r="B112" s="49"/>
      <c r="C112" s="147"/>
      <c r="D112" s="48"/>
      <c r="E112" s="147"/>
      <c r="F112" s="144"/>
      <c r="G112" s="144"/>
      <c r="H112" s="133">
        <f t="shared" si="4"/>
        <v>0</v>
      </c>
      <c r="I112" s="164"/>
      <c r="J112" s="164"/>
      <c r="K112" s="164"/>
      <c r="L112" s="164"/>
      <c r="M112" s="165"/>
      <c r="N112" s="170"/>
      <c r="O112" s="170"/>
      <c r="P112" s="170"/>
      <c r="Q112" s="86"/>
    </row>
    <row r="113" spans="1:17" x14ac:dyDescent="0.15">
      <c r="A113" s="2"/>
      <c r="B113" s="49"/>
      <c r="C113" s="147"/>
      <c r="D113" s="48"/>
      <c r="E113" s="147"/>
      <c r="F113" s="144"/>
      <c r="G113" s="144"/>
      <c r="H113" s="133">
        <f t="shared" si="4"/>
        <v>0</v>
      </c>
      <c r="I113" s="164"/>
      <c r="J113" s="164"/>
      <c r="K113" s="164"/>
      <c r="L113" s="164"/>
      <c r="M113" s="165"/>
      <c r="N113" s="170"/>
      <c r="O113" s="170"/>
      <c r="P113" s="170"/>
      <c r="Q113" s="86"/>
    </row>
    <row r="114" spans="1:17" x14ac:dyDescent="0.15">
      <c r="A114" s="2"/>
      <c r="B114" s="49"/>
      <c r="C114" s="147"/>
      <c r="D114" s="48"/>
      <c r="E114" s="147"/>
      <c r="F114" s="144"/>
      <c r="G114" s="144"/>
      <c r="H114" s="133">
        <f t="shared" si="4"/>
        <v>0</v>
      </c>
      <c r="I114" s="164"/>
      <c r="J114" s="164"/>
      <c r="K114" s="164"/>
      <c r="L114" s="164"/>
      <c r="M114" s="165"/>
      <c r="N114" s="170"/>
      <c r="O114" s="170"/>
      <c r="P114" s="170"/>
      <c r="Q114" s="86"/>
    </row>
    <row r="115" spans="1:17" x14ac:dyDescent="0.15">
      <c r="A115" s="2"/>
      <c r="B115" s="49"/>
      <c r="C115" s="147"/>
      <c r="D115" s="48"/>
      <c r="E115" s="147"/>
      <c r="F115" s="144"/>
      <c r="G115" s="144"/>
      <c r="H115" s="133">
        <f t="shared" si="4"/>
        <v>0</v>
      </c>
      <c r="I115" s="164"/>
      <c r="J115" s="164"/>
      <c r="K115" s="164"/>
      <c r="L115" s="164"/>
      <c r="M115" s="165"/>
      <c r="N115" s="170"/>
      <c r="O115" s="170"/>
      <c r="P115" s="170"/>
      <c r="Q115" s="86"/>
    </row>
    <row r="116" spans="1:17" x14ac:dyDescent="0.15">
      <c r="A116" s="2"/>
      <c r="B116" s="49"/>
      <c r="C116" s="147"/>
      <c r="D116" s="48"/>
      <c r="E116" s="147"/>
      <c r="F116" s="144"/>
      <c r="G116" s="144"/>
      <c r="H116" s="133">
        <f t="shared" si="4"/>
        <v>0</v>
      </c>
      <c r="I116" s="164"/>
      <c r="J116" s="164"/>
      <c r="K116" s="164"/>
      <c r="L116" s="164"/>
      <c r="M116" s="165"/>
      <c r="N116" s="170"/>
      <c r="O116" s="170"/>
      <c r="P116" s="170"/>
      <c r="Q116" s="86"/>
    </row>
    <row r="117" spans="1:17" x14ac:dyDescent="0.15">
      <c r="A117" s="2"/>
      <c r="B117" s="49"/>
      <c r="C117" s="147"/>
      <c r="D117" s="48"/>
      <c r="E117" s="147"/>
      <c r="F117" s="144"/>
      <c r="G117" s="144"/>
      <c r="H117" s="133">
        <f t="shared" si="4"/>
        <v>0</v>
      </c>
      <c r="I117" s="164"/>
      <c r="J117" s="164"/>
      <c r="K117" s="164"/>
      <c r="L117" s="164"/>
      <c r="M117" s="165"/>
      <c r="N117" s="170"/>
      <c r="O117" s="170"/>
      <c r="P117" s="170"/>
      <c r="Q117" s="86"/>
    </row>
    <row r="118" spans="1:17" x14ac:dyDescent="0.15">
      <c r="A118" s="2"/>
      <c r="B118" s="49"/>
      <c r="C118" s="147"/>
      <c r="D118" s="48"/>
      <c r="E118" s="147"/>
      <c r="F118" s="144"/>
      <c r="G118" s="144"/>
      <c r="H118" s="133">
        <f t="shared" si="4"/>
        <v>0</v>
      </c>
      <c r="I118" s="164"/>
      <c r="J118" s="164"/>
      <c r="K118" s="164"/>
      <c r="L118" s="164"/>
      <c r="M118" s="165"/>
      <c r="N118" s="170"/>
      <c r="O118" s="170"/>
      <c r="P118" s="170"/>
      <c r="Q118" s="86"/>
    </row>
    <row r="119" spans="1:17" x14ac:dyDescent="0.15">
      <c r="A119" s="2"/>
      <c r="B119" s="49"/>
      <c r="C119" s="147"/>
      <c r="D119" s="48"/>
      <c r="E119" s="147"/>
      <c r="F119" s="144"/>
      <c r="G119" s="144"/>
      <c r="H119" s="133">
        <f t="shared" si="4"/>
        <v>0</v>
      </c>
      <c r="I119" s="164"/>
      <c r="J119" s="164"/>
      <c r="K119" s="164"/>
      <c r="L119" s="164"/>
      <c r="M119" s="165"/>
      <c r="N119" s="170"/>
      <c r="O119" s="170"/>
      <c r="P119" s="170"/>
      <c r="Q119" s="86"/>
    </row>
    <row r="120" spans="1:17" x14ac:dyDescent="0.15">
      <c r="A120" s="2"/>
      <c r="B120" s="49"/>
      <c r="C120" s="147"/>
      <c r="D120" s="48"/>
      <c r="E120" s="147"/>
      <c r="F120" s="144"/>
      <c r="G120" s="144"/>
      <c r="H120" s="133">
        <f t="shared" si="4"/>
        <v>0</v>
      </c>
      <c r="I120" s="164"/>
      <c r="J120" s="164"/>
      <c r="K120" s="164"/>
      <c r="L120" s="164"/>
      <c r="M120" s="165"/>
      <c r="N120" s="170"/>
      <c r="O120" s="170"/>
      <c r="P120" s="170"/>
      <c r="Q120" s="86"/>
    </row>
    <row r="121" spans="1:17" x14ac:dyDescent="0.15">
      <c r="A121" s="2"/>
      <c r="B121" s="49"/>
      <c r="C121" s="147"/>
      <c r="D121" s="48"/>
      <c r="E121" s="147"/>
      <c r="F121" s="144"/>
      <c r="G121" s="144"/>
      <c r="H121" s="133">
        <f t="shared" si="4"/>
        <v>0</v>
      </c>
      <c r="I121" s="164"/>
      <c r="J121" s="164"/>
      <c r="K121" s="164"/>
      <c r="L121" s="164"/>
      <c r="M121" s="165"/>
      <c r="N121" s="170"/>
      <c r="O121" s="170"/>
      <c r="P121" s="170"/>
      <c r="Q121" s="86"/>
    </row>
    <row r="122" spans="1:17" x14ac:dyDescent="0.15">
      <c r="A122" s="2"/>
      <c r="B122" s="49"/>
      <c r="C122" s="147"/>
      <c r="D122" s="48"/>
      <c r="E122" s="147"/>
      <c r="F122" s="144"/>
      <c r="G122" s="144"/>
      <c r="H122" s="133">
        <f t="shared" si="4"/>
        <v>0</v>
      </c>
      <c r="I122" s="164"/>
      <c r="J122" s="164"/>
      <c r="K122" s="164"/>
      <c r="L122" s="164"/>
      <c r="M122" s="165"/>
      <c r="N122" s="170"/>
      <c r="O122" s="170"/>
      <c r="P122" s="170"/>
      <c r="Q122" s="86"/>
    </row>
    <row r="123" spans="1:17" x14ac:dyDescent="0.15">
      <c r="A123" s="2"/>
      <c r="B123" s="49"/>
      <c r="C123" s="147"/>
      <c r="D123" s="48"/>
      <c r="E123" s="147"/>
      <c r="F123" s="144"/>
      <c r="G123" s="144"/>
      <c r="H123" s="133">
        <f t="shared" si="4"/>
        <v>0</v>
      </c>
      <c r="I123" s="164"/>
      <c r="J123" s="164"/>
      <c r="K123" s="164"/>
      <c r="L123" s="164"/>
      <c r="M123" s="165"/>
      <c r="N123" s="170"/>
      <c r="O123" s="170"/>
      <c r="P123" s="170"/>
      <c r="Q123" s="86"/>
    </row>
    <row r="124" spans="1:17" x14ac:dyDescent="0.15">
      <c r="A124" s="2"/>
      <c r="B124" s="49"/>
      <c r="C124" s="147"/>
      <c r="D124" s="48"/>
      <c r="E124" s="147"/>
      <c r="F124" s="144"/>
      <c r="G124" s="144"/>
      <c r="H124" s="133">
        <f t="shared" si="4"/>
        <v>0</v>
      </c>
      <c r="I124" s="164"/>
      <c r="J124" s="164"/>
      <c r="K124" s="164"/>
      <c r="L124" s="164"/>
      <c r="M124" s="165"/>
      <c r="N124" s="170"/>
      <c r="O124" s="170"/>
      <c r="P124" s="170"/>
      <c r="Q124" s="86"/>
    </row>
    <row r="125" spans="1:17" x14ac:dyDescent="0.15">
      <c r="A125" s="2"/>
      <c r="B125" s="49"/>
      <c r="C125" s="147"/>
      <c r="D125" s="48"/>
      <c r="E125" s="147"/>
      <c r="F125" s="144"/>
      <c r="G125" s="144"/>
      <c r="H125" s="133">
        <f t="shared" si="4"/>
        <v>0</v>
      </c>
      <c r="I125" s="164"/>
      <c r="J125" s="164"/>
      <c r="K125" s="164"/>
      <c r="L125" s="164"/>
      <c r="M125" s="165"/>
      <c r="N125" s="170"/>
      <c r="O125" s="170"/>
      <c r="P125" s="170"/>
      <c r="Q125" s="86"/>
    </row>
    <row r="126" spans="1:17" x14ac:dyDescent="0.15">
      <c r="A126" s="2"/>
      <c r="B126" s="49"/>
      <c r="C126" s="147"/>
      <c r="D126" s="48"/>
      <c r="E126" s="147"/>
      <c r="F126" s="144"/>
      <c r="G126" s="144"/>
      <c r="H126" s="133">
        <f t="shared" si="4"/>
        <v>0</v>
      </c>
      <c r="I126" s="164"/>
      <c r="J126" s="164"/>
      <c r="K126" s="164"/>
      <c r="L126" s="164"/>
      <c r="M126" s="165"/>
      <c r="N126" s="170"/>
      <c r="O126" s="170"/>
      <c r="P126" s="170"/>
      <c r="Q126" s="86"/>
    </row>
    <row r="127" spans="1:17" x14ac:dyDescent="0.15">
      <c r="A127" s="2"/>
      <c r="B127" s="49"/>
      <c r="C127" s="147"/>
      <c r="D127" s="48"/>
      <c r="E127" s="147"/>
      <c r="F127" s="144"/>
      <c r="G127" s="144"/>
      <c r="H127" s="133">
        <f t="shared" si="4"/>
        <v>0</v>
      </c>
      <c r="I127" s="164"/>
      <c r="J127" s="164"/>
      <c r="K127" s="164"/>
      <c r="L127" s="164"/>
      <c r="M127" s="165"/>
      <c r="N127" s="170"/>
      <c r="O127" s="170"/>
      <c r="P127" s="170"/>
      <c r="Q127" s="86"/>
    </row>
    <row r="128" spans="1:17" x14ac:dyDescent="0.15">
      <c r="A128" s="2"/>
      <c r="B128" s="49"/>
      <c r="C128" s="147"/>
      <c r="D128" s="48"/>
      <c r="E128" s="147"/>
      <c r="F128" s="144"/>
      <c r="G128" s="144"/>
      <c r="H128" s="133">
        <f t="shared" si="4"/>
        <v>0</v>
      </c>
      <c r="I128" s="164"/>
      <c r="J128" s="164"/>
      <c r="K128" s="164"/>
      <c r="L128" s="164"/>
      <c r="M128" s="165"/>
      <c r="N128" s="170"/>
      <c r="O128" s="170"/>
      <c r="P128" s="170"/>
      <c r="Q128" s="86"/>
    </row>
    <row r="129" spans="1:17" x14ac:dyDescent="0.15">
      <c r="A129" s="2"/>
      <c r="B129" s="49"/>
      <c r="C129" s="147"/>
      <c r="D129" s="48"/>
      <c r="E129" s="147"/>
      <c r="F129" s="144"/>
      <c r="G129" s="144"/>
      <c r="H129" s="133">
        <f t="shared" si="4"/>
        <v>0</v>
      </c>
      <c r="I129" s="164"/>
      <c r="J129" s="164"/>
      <c r="K129" s="164"/>
      <c r="L129" s="164"/>
      <c r="M129" s="165"/>
      <c r="N129" s="170"/>
      <c r="O129" s="170"/>
      <c r="P129" s="170"/>
      <c r="Q129" s="86"/>
    </row>
    <row r="130" spans="1:17" x14ac:dyDescent="0.15">
      <c r="A130" s="2"/>
      <c r="B130" s="49"/>
      <c r="C130" s="147"/>
      <c r="D130" s="48"/>
      <c r="E130" s="147"/>
      <c r="F130" s="144"/>
      <c r="G130" s="144"/>
      <c r="H130" s="133">
        <f t="shared" si="4"/>
        <v>0</v>
      </c>
      <c r="I130" s="164"/>
      <c r="J130" s="164"/>
      <c r="K130" s="164"/>
      <c r="L130" s="164"/>
      <c r="M130" s="165"/>
      <c r="N130" s="170"/>
      <c r="O130" s="170"/>
      <c r="P130" s="170"/>
      <c r="Q130" s="86"/>
    </row>
    <row r="131" spans="1:17" x14ac:dyDescent="0.15">
      <c r="A131" s="2"/>
      <c r="B131" s="49"/>
      <c r="C131" s="147"/>
      <c r="D131" s="48"/>
      <c r="E131" s="147"/>
      <c r="F131" s="144"/>
      <c r="G131" s="144"/>
      <c r="H131" s="133">
        <f t="shared" si="4"/>
        <v>0</v>
      </c>
      <c r="I131" s="164"/>
      <c r="J131" s="164"/>
      <c r="K131" s="164"/>
      <c r="L131" s="164"/>
      <c r="M131" s="165"/>
      <c r="N131" s="170"/>
      <c r="O131" s="170"/>
      <c r="P131" s="170"/>
      <c r="Q131" s="86"/>
    </row>
    <row r="132" spans="1:17" x14ac:dyDescent="0.15">
      <c r="A132" s="2"/>
      <c r="B132" s="49"/>
      <c r="C132" s="147"/>
      <c r="D132" s="48"/>
      <c r="E132" s="147"/>
      <c r="F132" s="144"/>
      <c r="G132" s="144"/>
      <c r="H132" s="133">
        <f t="shared" si="4"/>
        <v>0</v>
      </c>
      <c r="I132" s="164"/>
      <c r="J132" s="164"/>
      <c r="K132" s="164"/>
      <c r="L132" s="164"/>
      <c r="M132" s="165"/>
      <c r="N132" s="170"/>
      <c r="O132" s="170"/>
      <c r="P132" s="170"/>
      <c r="Q132" s="86"/>
    </row>
    <row r="133" spans="1:17" x14ac:dyDescent="0.15">
      <c r="A133" s="2"/>
      <c r="B133" s="49"/>
      <c r="C133" s="147"/>
      <c r="D133" s="48"/>
      <c r="E133" s="147"/>
      <c r="F133" s="144"/>
      <c r="G133" s="144"/>
      <c r="H133" s="133">
        <f t="shared" si="4"/>
        <v>0</v>
      </c>
      <c r="I133" s="164"/>
      <c r="J133" s="164"/>
      <c r="K133" s="164"/>
      <c r="L133" s="164"/>
      <c r="M133" s="165"/>
      <c r="N133" s="170"/>
      <c r="O133" s="170"/>
      <c r="P133" s="170"/>
      <c r="Q133" s="86"/>
    </row>
    <row r="134" spans="1:17" x14ac:dyDescent="0.15">
      <c r="A134" s="2"/>
      <c r="B134" s="49"/>
      <c r="C134" s="147"/>
      <c r="D134" s="48"/>
      <c r="E134" s="147"/>
      <c r="F134" s="144"/>
      <c r="G134" s="144"/>
      <c r="H134" s="133">
        <f t="shared" si="4"/>
        <v>0</v>
      </c>
      <c r="I134" s="164"/>
      <c r="J134" s="164"/>
      <c r="K134" s="164"/>
      <c r="L134" s="164"/>
      <c r="M134" s="165"/>
      <c r="N134" s="170"/>
      <c r="O134" s="170"/>
      <c r="P134" s="170"/>
      <c r="Q134" s="86"/>
    </row>
    <row r="135" spans="1:17" x14ac:dyDescent="0.15">
      <c r="A135" s="2"/>
      <c r="B135" s="49"/>
      <c r="C135" s="147"/>
      <c r="D135" s="48"/>
      <c r="E135" s="147"/>
      <c r="F135" s="144"/>
      <c r="G135" s="144"/>
      <c r="H135" s="133">
        <f t="shared" si="4"/>
        <v>0</v>
      </c>
      <c r="I135" s="164"/>
      <c r="J135" s="164"/>
      <c r="K135" s="164"/>
      <c r="L135" s="164"/>
      <c r="M135" s="165"/>
      <c r="N135" s="170"/>
      <c r="O135" s="170"/>
      <c r="P135" s="170"/>
      <c r="Q135" s="86"/>
    </row>
    <row r="136" spans="1:17" x14ac:dyDescent="0.15">
      <c r="A136" s="2"/>
      <c r="B136" s="49"/>
      <c r="C136" s="147"/>
      <c r="D136" s="48"/>
      <c r="E136" s="147"/>
      <c r="F136" s="144"/>
      <c r="G136" s="144"/>
      <c r="H136" s="133">
        <f t="shared" si="4"/>
        <v>0</v>
      </c>
      <c r="I136" s="164"/>
      <c r="J136" s="164"/>
      <c r="K136" s="164"/>
      <c r="L136" s="164"/>
      <c r="M136" s="165"/>
      <c r="N136" s="170"/>
      <c r="O136" s="170"/>
      <c r="P136" s="170"/>
      <c r="Q136" s="86"/>
    </row>
    <row r="137" spans="1:17" x14ac:dyDescent="0.15">
      <c r="A137" s="2"/>
      <c r="B137" s="49"/>
      <c r="C137" s="147"/>
      <c r="D137" s="48"/>
      <c r="E137" s="147"/>
      <c r="F137" s="144"/>
      <c r="G137" s="144"/>
      <c r="H137" s="133">
        <f t="shared" si="4"/>
        <v>0</v>
      </c>
      <c r="I137" s="164"/>
      <c r="J137" s="164"/>
      <c r="K137" s="164"/>
      <c r="L137" s="164"/>
      <c r="M137" s="165"/>
      <c r="N137" s="170"/>
      <c r="O137" s="170"/>
      <c r="P137" s="170"/>
      <c r="Q137" s="86"/>
    </row>
    <row r="138" spans="1:17" x14ac:dyDescent="0.15">
      <c r="A138" s="2"/>
      <c r="B138" s="49"/>
      <c r="C138" s="147"/>
      <c r="D138" s="48"/>
      <c r="E138" s="147"/>
      <c r="F138" s="144"/>
      <c r="G138" s="144"/>
      <c r="H138" s="133">
        <f t="shared" si="4"/>
        <v>0</v>
      </c>
      <c r="I138" s="164"/>
      <c r="J138" s="164"/>
      <c r="K138" s="164"/>
      <c r="L138" s="164"/>
      <c r="M138" s="165"/>
      <c r="N138" s="170"/>
      <c r="O138" s="170"/>
      <c r="P138" s="170"/>
      <c r="Q138" s="86"/>
    </row>
    <row r="139" spans="1:17" x14ac:dyDescent="0.15">
      <c r="A139" s="2"/>
      <c r="B139" s="49"/>
      <c r="C139" s="147"/>
      <c r="D139" s="48"/>
      <c r="E139" s="147"/>
      <c r="F139" s="144"/>
      <c r="G139" s="144"/>
      <c r="H139" s="133">
        <f t="shared" si="4"/>
        <v>0</v>
      </c>
      <c r="I139" s="164"/>
      <c r="J139" s="164"/>
      <c r="K139" s="164"/>
      <c r="L139" s="164"/>
      <c r="M139" s="165"/>
      <c r="N139" s="170"/>
      <c r="O139" s="170"/>
      <c r="P139" s="170"/>
      <c r="Q139" s="86"/>
    </row>
    <row r="140" spans="1:17" x14ac:dyDescent="0.15">
      <c r="A140" s="2"/>
      <c r="B140" s="49"/>
      <c r="C140" s="147"/>
      <c r="D140" s="48"/>
      <c r="E140" s="147"/>
      <c r="F140" s="144"/>
      <c r="G140" s="144"/>
      <c r="H140" s="133">
        <f t="shared" si="4"/>
        <v>0</v>
      </c>
      <c r="I140" s="164"/>
      <c r="J140" s="164"/>
      <c r="K140" s="164"/>
      <c r="L140" s="164"/>
      <c r="M140" s="165"/>
      <c r="N140" s="170"/>
      <c r="O140" s="170"/>
      <c r="P140" s="170"/>
      <c r="Q140" s="86"/>
    </row>
    <row r="141" spans="1:17" x14ac:dyDescent="0.15">
      <c r="A141" s="2"/>
      <c r="B141" s="49"/>
      <c r="C141" s="147"/>
      <c r="D141" s="48"/>
      <c r="E141" s="147"/>
      <c r="F141" s="144"/>
      <c r="G141" s="144"/>
      <c r="H141" s="133">
        <f t="shared" si="4"/>
        <v>0</v>
      </c>
      <c r="I141" s="164"/>
      <c r="J141" s="164"/>
      <c r="K141" s="164"/>
      <c r="L141" s="164"/>
      <c r="M141" s="165"/>
      <c r="N141" s="170"/>
      <c r="O141" s="170"/>
      <c r="P141" s="170"/>
      <c r="Q141" s="86"/>
    </row>
    <row r="142" spans="1:17" x14ac:dyDescent="0.15">
      <c r="A142" s="2"/>
      <c r="B142" s="49"/>
      <c r="C142" s="147"/>
      <c r="D142" s="48"/>
      <c r="E142" s="147"/>
      <c r="F142" s="144"/>
      <c r="G142" s="144"/>
      <c r="H142" s="133">
        <f t="shared" si="4"/>
        <v>0</v>
      </c>
      <c r="I142" s="164"/>
      <c r="J142" s="164"/>
      <c r="K142" s="164"/>
      <c r="L142" s="164"/>
      <c r="M142" s="165"/>
      <c r="N142" s="170"/>
      <c r="O142" s="170"/>
      <c r="P142" s="170"/>
      <c r="Q142" s="86"/>
    </row>
    <row r="143" spans="1:17" x14ac:dyDescent="0.15">
      <c r="A143" s="2"/>
      <c r="B143" s="49"/>
      <c r="C143" s="147"/>
      <c r="D143" s="48"/>
      <c r="E143" s="147"/>
      <c r="F143" s="144"/>
      <c r="G143" s="144"/>
      <c r="H143" s="133">
        <f t="shared" si="4"/>
        <v>0</v>
      </c>
      <c r="I143" s="164"/>
      <c r="J143" s="164"/>
      <c r="K143" s="164"/>
      <c r="L143" s="164"/>
      <c r="M143" s="165"/>
      <c r="N143" s="170"/>
      <c r="O143" s="170"/>
      <c r="P143" s="170"/>
      <c r="Q143" s="86"/>
    </row>
    <row r="144" spans="1:17" x14ac:dyDescent="0.15">
      <c r="A144" s="2"/>
      <c r="B144" s="49"/>
      <c r="C144" s="147"/>
      <c r="D144" s="48"/>
      <c r="E144" s="147"/>
      <c r="F144" s="144"/>
      <c r="G144" s="144"/>
      <c r="H144" s="133">
        <f t="shared" si="4"/>
        <v>0</v>
      </c>
      <c r="I144" s="164"/>
      <c r="J144" s="164"/>
      <c r="K144" s="164"/>
      <c r="L144" s="164"/>
      <c r="M144" s="165"/>
      <c r="N144" s="170"/>
      <c r="O144" s="170"/>
      <c r="P144" s="170"/>
      <c r="Q144" s="86"/>
    </row>
    <row r="145" spans="1:17" x14ac:dyDescent="0.15">
      <c r="A145" s="2"/>
      <c r="B145" s="49"/>
      <c r="C145" s="147"/>
      <c r="D145" s="48"/>
      <c r="E145" s="147"/>
      <c r="F145" s="144"/>
      <c r="G145" s="144"/>
      <c r="H145" s="133">
        <f t="shared" si="4"/>
        <v>0</v>
      </c>
      <c r="I145" s="164"/>
      <c r="J145" s="164"/>
      <c r="K145" s="164"/>
      <c r="L145" s="164"/>
      <c r="M145" s="165"/>
      <c r="N145" s="170"/>
      <c r="O145" s="170"/>
      <c r="P145" s="170"/>
      <c r="Q145" s="86"/>
    </row>
    <row r="146" spans="1:17" x14ac:dyDescent="0.15">
      <c r="A146" s="2"/>
      <c r="B146" s="49"/>
      <c r="C146" s="147"/>
      <c r="D146" s="48"/>
      <c r="E146" s="147"/>
      <c r="F146" s="144"/>
      <c r="G146" s="144"/>
      <c r="H146" s="133">
        <f t="shared" si="4"/>
        <v>0</v>
      </c>
      <c r="I146" s="164"/>
      <c r="J146" s="164"/>
      <c r="K146" s="164"/>
      <c r="L146" s="164"/>
      <c r="M146" s="165"/>
      <c r="N146" s="170"/>
      <c r="O146" s="170"/>
      <c r="P146" s="170"/>
      <c r="Q146" s="86"/>
    </row>
    <row r="147" spans="1:17" x14ac:dyDescent="0.15">
      <c r="A147" s="2"/>
      <c r="B147" s="49"/>
      <c r="C147" s="147"/>
      <c r="D147" s="48"/>
      <c r="E147" s="147"/>
      <c r="F147" s="144"/>
      <c r="G147" s="144"/>
      <c r="H147" s="133">
        <f t="shared" si="4"/>
        <v>0</v>
      </c>
      <c r="I147" s="164"/>
      <c r="J147" s="164"/>
      <c r="K147" s="164"/>
      <c r="L147" s="164"/>
      <c r="M147" s="165"/>
      <c r="N147" s="170"/>
      <c r="O147" s="170"/>
      <c r="P147" s="170"/>
      <c r="Q147" s="86"/>
    </row>
    <row r="148" spans="1:17" x14ac:dyDescent="0.15">
      <c r="A148" s="2"/>
      <c r="B148" s="49"/>
      <c r="C148" s="147"/>
      <c r="D148" s="48"/>
      <c r="E148" s="147"/>
      <c r="F148" s="144"/>
      <c r="G148" s="144"/>
      <c r="H148" s="133">
        <f t="shared" si="4"/>
        <v>0</v>
      </c>
      <c r="I148" s="164"/>
      <c r="J148" s="164"/>
      <c r="K148" s="164"/>
      <c r="L148" s="164"/>
      <c r="M148" s="165"/>
      <c r="N148" s="170"/>
      <c r="O148" s="170"/>
      <c r="P148" s="170"/>
      <c r="Q148" s="86"/>
    </row>
    <row r="149" spans="1:17" x14ac:dyDescent="0.15">
      <c r="A149" s="2"/>
      <c r="B149" s="49"/>
      <c r="C149" s="147"/>
      <c r="D149" s="48"/>
      <c r="E149" s="147"/>
      <c r="F149" s="144"/>
      <c r="G149" s="144"/>
      <c r="H149" s="133">
        <f t="shared" si="4"/>
        <v>0</v>
      </c>
      <c r="I149" s="164"/>
      <c r="J149" s="164"/>
      <c r="K149" s="164"/>
      <c r="L149" s="164"/>
      <c r="M149" s="165"/>
      <c r="N149" s="170"/>
      <c r="O149" s="170"/>
      <c r="P149" s="170"/>
      <c r="Q149" s="86"/>
    </row>
    <row r="150" spans="1:17" x14ac:dyDescent="0.15">
      <c r="A150" s="2"/>
      <c r="B150" s="49"/>
      <c r="C150" s="147"/>
      <c r="D150" s="48"/>
      <c r="E150" s="147"/>
      <c r="F150" s="144"/>
      <c r="G150" s="144"/>
      <c r="H150" s="133">
        <f t="shared" si="4"/>
        <v>0</v>
      </c>
      <c r="I150" s="164"/>
      <c r="J150" s="164"/>
      <c r="K150" s="164"/>
      <c r="L150" s="164"/>
      <c r="M150" s="165"/>
      <c r="N150" s="170"/>
      <c r="O150" s="170"/>
      <c r="P150" s="170"/>
      <c r="Q150" s="86"/>
    </row>
    <row r="151" spans="1:17" x14ac:dyDescent="0.15">
      <c r="A151" s="2"/>
      <c r="B151" s="49"/>
      <c r="C151" s="147"/>
      <c r="D151" s="48"/>
      <c r="E151" s="147"/>
      <c r="F151" s="144"/>
      <c r="G151" s="144"/>
      <c r="H151" s="133">
        <f t="shared" si="4"/>
        <v>0</v>
      </c>
      <c r="I151" s="164"/>
      <c r="J151" s="164"/>
      <c r="K151" s="164"/>
      <c r="L151" s="164"/>
      <c r="M151" s="165"/>
      <c r="N151" s="170"/>
      <c r="O151" s="170"/>
      <c r="P151" s="170"/>
      <c r="Q151" s="86"/>
    </row>
    <row r="152" spans="1:17" x14ac:dyDescent="0.15">
      <c r="A152" s="2"/>
      <c r="B152" s="49"/>
      <c r="C152" s="147"/>
      <c r="D152" s="48"/>
      <c r="E152" s="147"/>
      <c r="F152" s="144"/>
      <c r="G152" s="144"/>
      <c r="H152" s="133">
        <f t="shared" si="4"/>
        <v>0</v>
      </c>
      <c r="I152" s="164"/>
      <c r="J152" s="164"/>
      <c r="K152" s="164"/>
      <c r="L152" s="164"/>
      <c r="M152" s="165"/>
      <c r="N152" s="170"/>
      <c r="O152" s="170"/>
      <c r="P152" s="170"/>
      <c r="Q152" s="86"/>
    </row>
    <row r="153" spans="1:17" x14ac:dyDescent="0.15">
      <c r="A153" s="2"/>
      <c r="B153" s="49"/>
      <c r="C153" s="147"/>
      <c r="D153" s="48"/>
      <c r="E153" s="147"/>
      <c r="F153" s="144"/>
      <c r="G153" s="144"/>
      <c r="H153" s="133">
        <f t="shared" si="4"/>
        <v>0</v>
      </c>
      <c r="I153" s="164"/>
      <c r="J153" s="164"/>
      <c r="K153" s="164"/>
      <c r="L153" s="164"/>
      <c r="M153" s="165"/>
      <c r="N153" s="170"/>
      <c r="O153" s="170"/>
      <c r="P153" s="170"/>
      <c r="Q153" s="86"/>
    </row>
    <row r="154" spans="1:17" x14ac:dyDescent="0.15">
      <c r="A154" s="2"/>
      <c r="B154" s="49"/>
      <c r="C154" s="147"/>
      <c r="D154" s="48"/>
      <c r="E154" s="147"/>
      <c r="F154" s="144"/>
      <c r="G154" s="144"/>
      <c r="H154" s="133">
        <f t="shared" si="4"/>
        <v>0</v>
      </c>
      <c r="I154" s="164"/>
      <c r="J154" s="164"/>
      <c r="K154" s="164"/>
      <c r="L154" s="164"/>
      <c r="M154" s="165"/>
      <c r="N154" s="170"/>
      <c r="O154" s="170"/>
      <c r="P154" s="170"/>
      <c r="Q154" s="86"/>
    </row>
    <row r="155" spans="1:17" x14ac:dyDescent="0.15">
      <c r="A155" s="2"/>
      <c r="B155" s="49"/>
      <c r="C155" s="147"/>
      <c r="D155" s="48"/>
      <c r="E155" s="147"/>
      <c r="F155" s="144"/>
      <c r="G155" s="144"/>
      <c r="H155" s="133">
        <f t="shared" si="4"/>
        <v>0</v>
      </c>
      <c r="I155" s="164"/>
      <c r="J155" s="164"/>
      <c r="K155" s="164"/>
      <c r="L155" s="164"/>
      <c r="M155" s="165"/>
      <c r="N155" s="170"/>
      <c r="O155" s="170"/>
      <c r="P155" s="170"/>
      <c r="Q155" s="86"/>
    </row>
    <row r="156" spans="1:17" x14ac:dyDescent="0.15">
      <c r="A156" s="2"/>
      <c r="B156" s="49"/>
      <c r="C156" s="147"/>
      <c r="D156" s="48"/>
      <c r="E156" s="147"/>
      <c r="F156" s="144"/>
      <c r="G156" s="144"/>
      <c r="H156" s="133">
        <f t="shared" si="4"/>
        <v>0</v>
      </c>
      <c r="I156" s="164"/>
      <c r="J156" s="164"/>
      <c r="K156" s="164"/>
      <c r="L156" s="164"/>
      <c r="M156" s="165"/>
      <c r="N156" s="170"/>
      <c r="O156" s="170"/>
      <c r="P156" s="170"/>
      <c r="Q156" s="86"/>
    </row>
    <row r="157" spans="1:17" x14ac:dyDescent="0.15">
      <c r="A157" s="2"/>
      <c r="B157" s="49"/>
      <c r="C157" s="147"/>
      <c r="D157" s="48"/>
      <c r="E157" s="147"/>
      <c r="F157" s="144"/>
      <c r="G157" s="144"/>
      <c r="H157" s="133">
        <f t="shared" si="4"/>
        <v>0</v>
      </c>
      <c r="I157" s="164"/>
      <c r="J157" s="164"/>
      <c r="K157" s="164"/>
      <c r="L157" s="164"/>
      <c r="M157" s="165"/>
      <c r="N157" s="170"/>
      <c r="O157" s="170"/>
      <c r="P157" s="170"/>
      <c r="Q157" s="86"/>
    </row>
    <row r="158" spans="1:17" x14ac:dyDescent="0.15">
      <c r="A158" s="2"/>
      <c r="B158" s="49"/>
      <c r="C158" s="147"/>
      <c r="D158" s="48"/>
      <c r="E158" s="147"/>
      <c r="F158" s="144"/>
      <c r="G158" s="144"/>
      <c r="H158" s="133">
        <f t="shared" si="4"/>
        <v>0</v>
      </c>
      <c r="I158" s="164"/>
      <c r="J158" s="164"/>
      <c r="K158" s="164"/>
      <c r="L158" s="164"/>
      <c r="M158" s="165"/>
      <c r="N158" s="170"/>
      <c r="O158" s="170"/>
      <c r="P158" s="170"/>
      <c r="Q158" s="86"/>
    </row>
    <row r="159" spans="1:17" x14ac:dyDescent="0.15">
      <c r="A159" s="2"/>
      <c r="B159" s="49"/>
      <c r="C159" s="147"/>
      <c r="D159" s="48"/>
      <c r="E159" s="147"/>
      <c r="F159" s="144"/>
      <c r="G159" s="144"/>
      <c r="H159" s="133">
        <f t="shared" si="4"/>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ref="H169:H212" si="5">H168+C149-E169</f>
        <v>0</v>
      </c>
      <c r="I169" s="164"/>
      <c r="J169" s="164"/>
      <c r="K169" s="164"/>
      <c r="L169" s="164"/>
      <c r="M169" s="165"/>
      <c r="N169" s="170"/>
      <c r="O169" s="170"/>
      <c r="P169" s="170"/>
      <c r="Q169" s="86"/>
    </row>
    <row r="170" spans="1:17" x14ac:dyDescent="0.15">
      <c r="A170" s="2"/>
      <c r="B170" s="49"/>
      <c r="C170" s="147"/>
      <c r="D170" s="48"/>
      <c r="E170" s="147"/>
      <c r="F170" s="144"/>
      <c r="G170" s="144"/>
      <c r="H170" s="133">
        <f t="shared" si="5"/>
        <v>0</v>
      </c>
      <c r="I170" s="164"/>
      <c r="J170" s="164"/>
      <c r="K170" s="164"/>
      <c r="L170" s="164"/>
      <c r="M170" s="165"/>
      <c r="N170" s="170"/>
      <c r="O170" s="170"/>
      <c r="P170" s="170"/>
      <c r="Q170" s="86"/>
    </row>
    <row r="171" spans="1:17" x14ac:dyDescent="0.15">
      <c r="A171" s="2"/>
      <c r="B171" s="49"/>
      <c r="C171" s="147"/>
      <c r="D171" s="48"/>
      <c r="E171" s="147"/>
      <c r="F171" s="144"/>
      <c r="G171" s="144"/>
      <c r="H171" s="133">
        <f t="shared" si="5"/>
        <v>0</v>
      </c>
      <c r="I171" s="164"/>
      <c r="J171" s="164"/>
      <c r="K171" s="164"/>
      <c r="L171" s="164"/>
      <c r="M171" s="165"/>
      <c r="N171" s="170"/>
      <c r="O171" s="170"/>
      <c r="P171" s="170"/>
      <c r="Q171" s="86"/>
    </row>
    <row r="172" spans="1:17" x14ac:dyDescent="0.15">
      <c r="A172" s="2"/>
      <c r="B172" s="49"/>
      <c r="C172" s="147"/>
      <c r="D172" s="48"/>
      <c r="E172" s="147"/>
      <c r="F172" s="144"/>
      <c r="G172" s="144"/>
      <c r="H172" s="133">
        <f t="shared" si="5"/>
        <v>0</v>
      </c>
      <c r="I172" s="164"/>
      <c r="J172" s="164"/>
      <c r="K172" s="164"/>
      <c r="L172" s="164"/>
      <c r="M172" s="165"/>
      <c r="N172" s="170"/>
      <c r="O172" s="170"/>
      <c r="P172" s="170"/>
      <c r="Q172" s="86"/>
    </row>
    <row r="173" spans="1:17" x14ac:dyDescent="0.15">
      <c r="A173" s="2"/>
      <c r="B173" s="49"/>
      <c r="C173" s="147"/>
      <c r="D173" s="48"/>
      <c r="E173" s="147"/>
      <c r="F173" s="144"/>
      <c r="G173" s="144"/>
      <c r="H173" s="133">
        <f t="shared" si="5"/>
        <v>0</v>
      </c>
      <c r="I173" s="164"/>
      <c r="J173" s="164"/>
      <c r="K173" s="164"/>
      <c r="L173" s="164"/>
      <c r="M173" s="165"/>
      <c r="N173" s="170"/>
      <c r="O173" s="170"/>
      <c r="P173" s="170"/>
      <c r="Q173" s="86"/>
    </row>
    <row r="174" spans="1:17" x14ac:dyDescent="0.15">
      <c r="A174" s="2"/>
      <c r="B174" s="49"/>
      <c r="C174" s="147"/>
      <c r="D174" s="48"/>
      <c r="E174" s="147"/>
      <c r="F174" s="144"/>
      <c r="G174" s="144"/>
      <c r="H174" s="133">
        <f t="shared" si="5"/>
        <v>0</v>
      </c>
      <c r="I174" s="164"/>
      <c r="J174" s="164"/>
      <c r="K174" s="164"/>
      <c r="L174" s="164"/>
      <c r="M174" s="165"/>
      <c r="N174" s="170"/>
      <c r="O174" s="170"/>
      <c r="P174" s="170"/>
      <c r="Q174" s="86"/>
    </row>
    <row r="175" spans="1:17" x14ac:dyDescent="0.15">
      <c r="A175" s="2"/>
      <c r="B175" s="49"/>
      <c r="C175" s="147"/>
      <c r="D175" s="48"/>
      <c r="E175" s="147"/>
      <c r="F175" s="144"/>
      <c r="G175" s="144"/>
      <c r="H175" s="133">
        <f t="shared" si="5"/>
        <v>0</v>
      </c>
      <c r="I175" s="164"/>
      <c r="J175" s="164"/>
      <c r="K175" s="164"/>
      <c r="L175" s="164"/>
      <c r="M175" s="165"/>
      <c r="N175" s="170"/>
      <c r="O175" s="170"/>
      <c r="P175" s="170"/>
      <c r="Q175" s="86"/>
    </row>
    <row r="176" spans="1:17" x14ac:dyDescent="0.15">
      <c r="A176" s="2"/>
      <c r="B176" s="49"/>
      <c r="C176" s="147"/>
      <c r="D176" s="48"/>
      <c r="E176" s="147"/>
      <c r="F176" s="144"/>
      <c r="G176" s="144"/>
      <c r="H176" s="133">
        <f t="shared" si="5"/>
        <v>0</v>
      </c>
      <c r="I176" s="164"/>
      <c r="J176" s="164"/>
      <c r="K176" s="164"/>
      <c r="L176" s="164"/>
      <c r="M176" s="165"/>
      <c r="N176" s="170"/>
      <c r="O176" s="170"/>
      <c r="P176" s="170"/>
      <c r="Q176" s="86"/>
    </row>
    <row r="177" spans="1:17" x14ac:dyDescent="0.15">
      <c r="A177" s="2"/>
      <c r="B177" s="49"/>
      <c r="C177" s="147"/>
      <c r="D177" s="48"/>
      <c r="E177" s="147"/>
      <c r="F177" s="144"/>
      <c r="G177" s="144"/>
      <c r="H177" s="133">
        <f t="shared" si="5"/>
        <v>0</v>
      </c>
      <c r="I177" s="164"/>
      <c r="J177" s="164"/>
      <c r="K177" s="164"/>
      <c r="L177" s="164"/>
      <c r="M177" s="165"/>
      <c r="N177" s="170"/>
      <c r="O177" s="170"/>
      <c r="P177" s="170"/>
      <c r="Q177" s="86"/>
    </row>
    <row r="178" spans="1:17" x14ac:dyDescent="0.15">
      <c r="A178" s="2"/>
      <c r="B178" s="49"/>
      <c r="C178" s="147"/>
      <c r="D178" s="48"/>
      <c r="E178" s="147"/>
      <c r="F178" s="144"/>
      <c r="G178" s="144"/>
      <c r="H178" s="133">
        <f t="shared" si="5"/>
        <v>0</v>
      </c>
      <c r="I178" s="164"/>
      <c r="J178" s="164"/>
      <c r="K178" s="164"/>
      <c r="L178" s="164"/>
      <c r="M178" s="165"/>
      <c r="N178" s="170"/>
      <c r="O178" s="170"/>
      <c r="P178" s="170"/>
      <c r="Q178" s="86"/>
    </row>
    <row r="179" spans="1:17" x14ac:dyDescent="0.15">
      <c r="A179" s="2"/>
      <c r="B179" s="49"/>
      <c r="C179" s="147"/>
      <c r="D179" s="48"/>
      <c r="E179" s="147"/>
      <c r="F179" s="144"/>
      <c r="G179" s="144"/>
      <c r="H179" s="133">
        <f t="shared" si="5"/>
        <v>0</v>
      </c>
      <c r="I179" s="164"/>
      <c r="J179" s="164"/>
      <c r="K179" s="164"/>
      <c r="L179" s="164"/>
      <c r="M179" s="165"/>
      <c r="N179" s="170"/>
      <c r="O179" s="170"/>
      <c r="P179" s="170"/>
      <c r="Q179" s="86"/>
    </row>
    <row r="180" spans="1:17" x14ac:dyDescent="0.15">
      <c r="A180" s="2"/>
      <c r="B180" s="49"/>
      <c r="C180" s="147"/>
      <c r="D180" s="48"/>
      <c r="E180" s="147"/>
      <c r="F180" s="144"/>
      <c r="G180" s="144"/>
      <c r="H180" s="133">
        <f t="shared" si="5"/>
        <v>0</v>
      </c>
      <c r="I180" s="164"/>
      <c r="J180" s="164"/>
      <c r="K180" s="164"/>
      <c r="L180" s="164"/>
      <c r="M180" s="165"/>
      <c r="N180" s="170"/>
      <c r="O180" s="170"/>
      <c r="P180" s="170"/>
      <c r="Q180" s="86"/>
    </row>
    <row r="181" spans="1:17" x14ac:dyDescent="0.15">
      <c r="A181" s="2"/>
      <c r="B181" s="49"/>
      <c r="C181" s="147"/>
      <c r="D181" s="48"/>
      <c r="E181" s="147"/>
      <c r="F181" s="144"/>
      <c r="G181" s="144"/>
      <c r="H181" s="133">
        <f t="shared" si="5"/>
        <v>0</v>
      </c>
      <c r="I181" s="164"/>
      <c r="J181" s="164"/>
      <c r="K181" s="164"/>
      <c r="L181" s="164"/>
      <c r="M181" s="165"/>
      <c r="N181" s="170"/>
      <c r="O181" s="170"/>
      <c r="P181" s="170"/>
      <c r="Q181" s="86"/>
    </row>
    <row r="182" spans="1:17" x14ac:dyDescent="0.15">
      <c r="A182" s="2"/>
      <c r="B182" s="49"/>
      <c r="C182" s="147"/>
      <c r="D182" s="48"/>
      <c r="E182" s="147"/>
      <c r="F182" s="144"/>
      <c r="G182" s="144"/>
      <c r="H182" s="133">
        <f t="shared" si="5"/>
        <v>0</v>
      </c>
      <c r="I182" s="164"/>
      <c r="J182" s="164"/>
      <c r="K182" s="164"/>
      <c r="L182" s="164"/>
      <c r="M182" s="165"/>
      <c r="N182" s="170"/>
      <c r="O182" s="170"/>
      <c r="P182" s="170"/>
      <c r="Q182" s="86"/>
    </row>
    <row r="183" spans="1:17" x14ac:dyDescent="0.15">
      <c r="A183" s="2"/>
      <c r="B183" s="49"/>
      <c r="C183" s="147"/>
      <c r="D183" s="48"/>
      <c r="E183" s="147"/>
      <c r="F183" s="144"/>
      <c r="G183" s="144"/>
      <c r="H183" s="133">
        <f t="shared" si="5"/>
        <v>0</v>
      </c>
      <c r="I183" s="164"/>
      <c r="J183" s="164"/>
      <c r="K183" s="164"/>
      <c r="L183" s="164"/>
      <c r="M183" s="165"/>
      <c r="N183" s="170"/>
      <c r="O183" s="170"/>
      <c r="P183" s="170"/>
      <c r="Q183" s="86"/>
    </row>
    <row r="184" spans="1:17" x14ac:dyDescent="0.15">
      <c r="A184" s="2"/>
      <c r="B184" s="49"/>
      <c r="C184" s="147"/>
      <c r="D184" s="48"/>
      <c r="E184" s="147"/>
      <c r="F184" s="144"/>
      <c r="G184" s="144"/>
      <c r="H184" s="133">
        <f t="shared" si="5"/>
        <v>0</v>
      </c>
      <c r="I184" s="164"/>
      <c r="J184" s="164"/>
      <c r="K184" s="164"/>
      <c r="L184" s="164"/>
      <c r="M184" s="165"/>
      <c r="N184" s="170"/>
      <c r="O184" s="170"/>
      <c r="P184" s="170"/>
      <c r="Q184" s="86"/>
    </row>
    <row r="185" spans="1:17" x14ac:dyDescent="0.15">
      <c r="A185" s="2"/>
      <c r="B185" s="49"/>
      <c r="C185" s="147"/>
      <c r="D185" s="48"/>
      <c r="E185" s="147"/>
      <c r="F185" s="144"/>
      <c r="G185" s="144"/>
      <c r="H185" s="133">
        <f t="shared" si="5"/>
        <v>0</v>
      </c>
      <c r="I185" s="164"/>
      <c r="J185" s="164"/>
      <c r="K185" s="164"/>
      <c r="L185" s="164"/>
      <c r="M185" s="165"/>
      <c r="N185" s="170"/>
      <c r="O185" s="170"/>
      <c r="P185" s="170"/>
      <c r="Q185" s="86"/>
    </row>
    <row r="186" spans="1:17" x14ac:dyDescent="0.15">
      <c r="A186" s="2"/>
      <c r="B186" s="49"/>
      <c r="C186" s="147"/>
      <c r="D186" s="48"/>
      <c r="E186" s="147"/>
      <c r="F186" s="144"/>
      <c r="G186" s="144"/>
      <c r="H186" s="133">
        <f t="shared" si="5"/>
        <v>0</v>
      </c>
      <c r="I186" s="164"/>
      <c r="J186" s="164"/>
      <c r="K186" s="164"/>
      <c r="L186" s="164"/>
      <c r="M186" s="165"/>
      <c r="N186" s="170"/>
      <c r="O186" s="170"/>
      <c r="P186" s="170"/>
      <c r="Q186" s="86"/>
    </row>
    <row r="187" spans="1:17" x14ac:dyDescent="0.15">
      <c r="A187" s="2"/>
      <c r="B187" s="49"/>
      <c r="C187" s="147"/>
      <c r="D187" s="48"/>
      <c r="E187" s="147"/>
      <c r="F187" s="144"/>
      <c r="G187" s="144"/>
      <c r="H187" s="133">
        <f t="shared" si="5"/>
        <v>0</v>
      </c>
      <c r="I187" s="164"/>
      <c r="J187" s="164"/>
      <c r="K187" s="164"/>
      <c r="L187" s="164"/>
      <c r="M187" s="165"/>
      <c r="N187" s="170"/>
      <c r="O187" s="170"/>
      <c r="P187" s="170"/>
      <c r="Q187" s="86"/>
    </row>
    <row r="188" spans="1:17" x14ac:dyDescent="0.15">
      <c r="A188" s="2"/>
      <c r="B188" s="49"/>
      <c r="C188" s="147"/>
      <c r="D188" s="48"/>
      <c r="E188" s="147"/>
      <c r="F188" s="144"/>
      <c r="G188" s="144"/>
      <c r="H188" s="133">
        <f t="shared" si="5"/>
        <v>0</v>
      </c>
      <c r="I188" s="164"/>
      <c r="J188" s="164"/>
      <c r="K188" s="164"/>
      <c r="L188" s="164"/>
      <c r="M188" s="165"/>
      <c r="N188" s="170"/>
      <c r="O188" s="170"/>
      <c r="P188" s="170"/>
      <c r="Q188" s="86"/>
    </row>
    <row r="189" spans="1:17" x14ac:dyDescent="0.15">
      <c r="A189" s="2"/>
      <c r="B189" s="49"/>
      <c r="C189" s="147"/>
      <c r="D189" s="48"/>
      <c r="E189" s="147"/>
      <c r="F189" s="144"/>
      <c r="G189" s="144"/>
      <c r="H189" s="133">
        <f t="shared" si="5"/>
        <v>0</v>
      </c>
      <c r="I189" s="164"/>
      <c r="J189" s="164"/>
      <c r="K189" s="164"/>
      <c r="L189" s="164"/>
      <c r="M189" s="165"/>
      <c r="N189" s="170"/>
      <c r="O189" s="170"/>
      <c r="P189" s="170"/>
      <c r="Q189" s="86"/>
    </row>
    <row r="190" spans="1:17" x14ac:dyDescent="0.15">
      <c r="A190" s="2"/>
      <c r="B190" s="49"/>
      <c r="C190" s="147"/>
      <c r="D190" s="48"/>
      <c r="E190" s="147"/>
      <c r="F190" s="144"/>
      <c r="G190" s="144"/>
      <c r="H190" s="133">
        <f t="shared" si="5"/>
        <v>0</v>
      </c>
      <c r="I190" s="164"/>
      <c r="J190" s="164"/>
      <c r="K190" s="164"/>
      <c r="L190" s="164"/>
      <c r="M190" s="165"/>
      <c r="N190" s="170"/>
      <c r="O190" s="170"/>
      <c r="P190" s="170"/>
      <c r="Q190" s="86"/>
    </row>
    <row r="191" spans="1:17" x14ac:dyDescent="0.15">
      <c r="A191" s="2"/>
      <c r="B191" s="49"/>
      <c r="C191" s="147"/>
      <c r="D191" s="48"/>
      <c r="E191" s="147"/>
      <c r="F191" s="144"/>
      <c r="G191" s="144"/>
      <c r="H191" s="133">
        <f t="shared" si="5"/>
        <v>0</v>
      </c>
      <c r="I191" s="164"/>
      <c r="J191" s="164"/>
      <c r="K191" s="164"/>
      <c r="L191" s="164"/>
      <c r="M191" s="165"/>
      <c r="N191" s="170"/>
      <c r="O191" s="170"/>
      <c r="P191" s="170"/>
      <c r="Q191" s="86"/>
    </row>
    <row r="192" spans="1:17" x14ac:dyDescent="0.15">
      <c r="A192" s="2"/>
      <c r="B192" s="49"/>
      <c r="C192" s="147"/>
      <c r="D192" s="48"/>
      <c r="E192" s="147"/>
      <c r="F192" s="144"/>
      <c r="G192" s="144"/>
      <c r="H192" s="133">
        <f t="shared" si="5"/>
        <v>0</v>
      </c>
      <c r="I192" s="164"/>
      <c r="J192" s="164"/>
      <c r="K192" s="164"/>
      <c r="L192" s="164"/>
      <c r="M192" s="165"/>
      <c r="N192" s="170"/>
      <c r="O192" s="170"/>
      <c r="P192" s="170"/>
      <c r="Q192" s="86"/>
    </row>
    <row r="193" spans="1:17" x14ac:dyDescent="0.15">
      <c r="A193" s="2"/>
      <c r="B193" s="49"/>
      <c r="C193" s="147"/>
      <c r="D193" s="48"/>
      <c r="E193" s="147"/>
      <c r="F193" s="144"/>
      <c r="G193" s="144"/>
      <c r="H193" s="133">
        <f t="shared" si="5"/>
        <v>0</v>
      </c>
      <c r="I193" s="164"/>
      <c r="J193" s="164"/>
      <c r="K193" s="164"/>
      <c r="L193" s="164"/>
      <c r="M193" s="165"/>
      <c r="N193" s="170"/>
      <c r="O193" s="170"/>
      <c r="P193" s="170"/>
      <c r="Q193" s="86"/>
    </row>
    <row r="194" spans="1:17" x14ac:dyDescent="0.15">
      <c r="A194" s="2"/>
      <c r="B194" s="49"/>
      <c r="C194" s="147"/>
      <c r="D194" s="48"/>
      <c r="E194" s="147"/>
      <c r="F194" s="144"/>
      <c r="G194" s="144"/>
      <c r="H194" s="133">
        <f t="shared" si="5"/>
        <v>0</v>
      </c>
      <c r="I194" s="164"/>
      <c r="J194" s="164"/>
      <c r="K194" s="164"/>
      <c r="L194" s="164"/>
      <c r="M194" s="165"/>
      <c r="N194" s="170"/>
      <c r="O194" s="170"/>
      <c r="P194" s="170"/>
      <c r="Q194" s="86"/>
    </row>
    <row r="195" spans="1:17" x14ac:dyDescent="0.15">
      <c r="A195" s="2"/>
      <c r="B195" s="49"/>
      <c r="C195" s="147"/>
      <c r="D195" s="48"/>
      <c r="E195" s="147"/>
      <c r="F195" s="144"/>
      <c r="G195" s="144"/>
      <c r="H195" s="133">
        <f t="shared" si="5"/>
        <v>0</v>
      </c>
      <c r="I195" s="164"/>
      <c r="J195" s="164"/>
      <c r="K195" s="164"/>
      <c r="L195" s="164"/>
      <c r="M195" s="165"/>
      <c r="N195" s="170"/>
      <c r="O195" s="170"/>
      <c r="P195" s="170"/>
      <c r="Q195" s="86"/>
    </row>
    <row r="196" spans="1:17" x14ac:dyDescent="0.15">
      <c r="A196" s="2"/>
      <c r="B196" s="49"/>
      <c r="C196" s="147"/>
      <c r="D196" s="48"/>
      <c r="E196" s="147"/>
      <c r="F196" s="144"/>
      <c r="G196" s="144"/>
      <c r="H196" s="133">
        <f t="shared" si="5"/>
        <v>0</v>
      </c>
      <c r="I196" s="164"/>
      <c r="J196" s="164"/>
      <c r="K196" s="164"/>
      <c r="L196" s="164"/>
      <c r="M196" s="165"/>
      <c r="N196" s="170"/>
      <c r="O196" s="170"/>
      <c r="P196" s="170"/>
      <c r="Q196" s="86"/>
    </row>
    <row r="197" spans="1:17" x14ac:dyDescent="0.15">
      <c r="A197" s="2"/>
      <c r="B197" s="49"/>
      <c r="C197" s="147"/>
      <c r="D197" s="48"/>
      <c r="E197" s="147"/>
      <c r="F197" s="144"/>
      <c r="G197" s="144"/>
      <c r="H197" s="133">
        <f t="shared" si="5"/>
        <v>0</v>
      </c>
      <c r="I197" s="164"/>
      <c r="J197" s="164"/>
      <c r="K197" s="164"/>
      <c r="L197" s="164"/>
      <c r="M197" s="165"/>
      <c r="N197" s="170"/>
      <c r="O197" s="170"/>
      <c r="P197" s="170"/>
      <c r="Q197" s="86"/>
    </row>
    <row r="198" spans="1:17" x14ac:dyDescent="0.15">
      <c r="A198" s="2"/>
      <c r="B198" s="49"/>
      <c r="C198" s="147"/>
      <c r="D198" s="48"/>
      <c r="E198" s="147"/>
      <c r="F198" s="144"/>
      <c r="G198" s="144"/>
      <c r="H198" s="133">
        <f t="shared" si="5"/>
        <v>0</v>
      </c>
      <c r="I198" s="164"/>
      <c r="J198" s="164"/>
      <c r="K198" s="164"/>
      <c r="L198" s="164"/>
      <c r="M198" s="165"/>
      <c r="N198" s="170"/>
      <c r="O198" s="170"/>
      <c r="P198" s="170"/>
      <c r="Q198" s="86"/>
    </row>
    <row r="199" spans="1:17" x14ac:dyDescent="0.15">
      <c r="A199" s="2"/>
      <c r="B199" s="49"/>
      <c r="C199" s="147"/>
      <c r="D199" s="48"/>
      <c r="E199" s="147"/>
      <c r="F199" s="144"/>
      <c r="G199" s="144"/>
      <c r="H199" s="133">
        <f t="shared" si="5"/>
        <v>0</v>
      </c>
      <c r="I199" s="164"/>
      <c r="J199" s="164"/>
      <c r="K199" s="164"/>
      <c r="L199" s="164"/>
      <c r="M199" s="165"/>
      <c r="N199" s="170"/>
      <c r="O199" s="170"/>
      <c r="P199" s="170"/>
      <c r="Q199" s="86"/>
    </row>
    <row r="200" spans="1:17" x14ac:dyDescent="0.15">
      <c r="A200" s="2"/>
      <c r="B200" s="49"/>
      <c r="C200" s="147"/>
      <c r="D200" s="48"/>
      <c r="E200" s="147"/>
      <c r="F200" s="144"/>
      <c r="G200" s="144"/>
      <c r="H200" s="133">
        <f t="shared" si="5"/>
        <v>0</v>
      </c>
      <c r="I200" s="164"/>
      <c r="J200" s="164"/>
      <c r="K200" s="164"/>
      <c r="L200" s="164"/>
      <c r="M200" s="165"/>
      <c r="N200" s="170"/>
      <c r="O200" s="170"/>
      <c r="P200" s="170"/>
      <c r="Q200" s="86"/>
    </row>
    <row r="201" spans="1:17" x14ac:dyDescent="0.15">
      <c r="A201" s="2"/>
      <c r="B201" s="49"/>
      <c r="C201" s="147"/>
      <c r="D201" s="48"/>
      <c r="E201" s="147"/>
      <c r="F201" s="144"/>
      <c r="G201" s="144"/>
      <c r="H201" s="133">
        <f t="shared" si="5"/>
        <v>0</v>
      </c>
      <c r="I201" s="164"/>
      <c r="J201" s="164"/>
      <c r="K201" s="164"/>
      <c r="L201" s="164"/>
      <c r="M201" s="165"/>
      <c r="N201" s="170"/>
      <c r="O201" s="170"/>
      <c r="P201" s="170"/>
      <c r="Q201" s="86"/>
    </row>
    <row r="202" spans="1:17" x14ac:dyDescent="0.15">
      <c r="A202" s="2"/>
      <c r="B202" s="49"/>
      <c r="C202" s="147"/>
      <c r="D202" s="48"/>
      <c r="E202" s="147"/>
      <c r="F202" s="144"/>
      <c r="G202" s="144"/>
      <c r="H202" s="133">
        <f t="shared" si="5"/>
        <v>0</v>
      </c>
      <c r="I202" s="164"/>
      <c r="J202" s="164"/>
      <c r="K202" s="164"/>
      <c r="L202" s="164"/>
      <c r="M202" s="165"/>
      <c r="N202" s="170"/>
      <c r="O202" s="170"/>
      <c r="P202" s="170"/>
      <c r="Q202" s="86"/>
    </row>
    <row r="203" spans="1:17" x14ac:dyDescent="0.15">
      <c r="A203" s="2"/>
      <c r="B203" s="49"/>
      <c r="C203" s="147"/>
      <c r="D203" s="48"/>
      <c r="E203" s="147"/>
      <c r="F203" s="144"/>
      <c r="G203" s="144"/>
      <c r="H203" s="133">
        <f t="shared" si="5"/>
        <v>0</v>
      </c>
      <c r="I203" s="164"/>
      <c r="J203" s="164"/>
      <c r="K203" s="164"/>
      <c r="L203" s="164"/>
      <c r="M203" s="165"/>
      <c r="N203" s="170"/>
      <c r="O203" s="170"/>
      <c r="P203" s="170"/>
      <c r="Q203" s="86"/>
    </row>
    <row r="204" spans="1:17" x14ac:dyDescent="0.15">
      <c r="A204" s="2"/>
      <c r="B204" s="49"/>
      <c r="C204" s="147"/>
      <c r="D204" s="48"/>
      <c r="E204" s="147"/>
      <c r="F204" s="144"/>
      <c r="G204" s="144"/>
      <c r="H204" s="133">
        <f t="shared" si="5"/>
        <v>0</v>
      </c>
      <c r="I204" s="164"/>
      <c r="J204" s="164"/>
      <c r="K204" s="164"/>
      <c r="L204" s="164"/>
      <c r="M204" s="165"/>
      <c r="N204" s="170"/>
      <c r="O204" s="170"/>
      <c r="P204" s="170"/>
      <c r="Q204" s="86"/>
    </row>
    <row r="205" spans="1:17" x14ac:dyDescent="0.15">
      <c r="A205" s="2"/>
      <c r="B205" s="49"/>
      <c r="C205" s="147"/>
      <c r="D205" s="48"/>
      <c r="E205" s="147"/>
      <c r="F205" s="144"/>
      <c r="G205" s="144"/>
      <c r="H205" s="133">
        <f t="shared" si="5"/>
        <v>0</v>
      </c>
      <c r="I205" s="164"/>
      <c r="J205" s="164"/>
      <c r="K205" s="164"/>
      <c r="L205" s="164"/>
      <c r="M205" s="165"/>
      <c r="N205" s="170"/>
      <c r="O205" s="170"/>
      <c r="P205" s="170"/>
      <c r="Q205" s="86"/>
    </row>
    <row r="206" spans="1:17" x14ac:dyDescent="0.15">
      <c r="A206" s="2"/>
      <c r="B206" s="49"/>
      <c r="C206" s="147"/>
      <c r="D206" s="48"/>
      <c r="E206" s="147"/>
      <c r="F206" s="144"/>
      <c r="G206" s="144"/>
      <c r="H206" s="133">
        <f t="shared" si="5"/>
        <v>0</v>
      </c>
      <c r="I206" s="164"/>
      <c r="J206" s="164"/>
      <c r="K206" s="164"/>
      <c r="L206" s="164"/>
      <c r="M206" s="165"/>
      <c r="N206" s="170"/>
      <c r="O206" s="170"/>
      <c r="P206" s="170"/>
      <c r="Q206" s="86"/>
    </row>
    <row r="207" spans="1:17" x14ac:dyDescent="0.15">
      <c r="A207" s="2"/>
      <c r="B207" s="49"/>
      <c r="C207" s="147"/>
      <c r="D207" s="48"/>
      <c r="E207" s="147"/>
      <c r="F207" s="144"/>
      <c r="G207" s="144"/>
      <c r="H207" s="133">
        <f t="shared" si="5"/>
        <v>0</v>
      </c>
      <c r="I207" s="164"/>
      <c r="J207" s="164"/>
      <c r="K207" s="164"/>
      <c r="L207" s="164"/>
      <c r="M207" s="165"/>
      <c r="N207" s="170"/>
      <c r="O207" s="170"/>
      <c r="P207" s="170"/>
      <c r="Q207" s="86"/>
    </row>
    <row r="208" spans="1:17" x14ac:dyDescent="0.15">
      <c r="A208" s="2"/>
      <c r="B208" s="49"/>
      <c r="C208" s="147"/>
      <c r="D208" s="48"/>
      <c r="E208" s="147"/>
      <c r="F208" s="144"/>
      <c r="G208" s="144"/>
      <c r="H208" s="133">
        <f t="shared" si="5"/>
        <v>0</v>
      </c>
      <c r="I208" s="164"/>
      <c r="J208" s="164"/>
      <c r="K208" s="164"/>
      <c r="L208" s="164"/>
      <c r="M208" s="165"/>
      <c r="N208" s="170"/>
      <c r="O208" s="170"/>
      <c r="P208" s="170"/>
      <c r="Q208" s="86"/>
    </row>
    <row r="209" spans="1:17" x14ac:dyDescent="0.15">
      <c r="A209" s="2"/>
      <c r="B209" s="49"/>
      <c r="C209" s="147"/>
      <c r="D209" s="48"/>
      <c r="E209" s="147"/>
      <c r="F209" s="144"/>
      <c r="G209" s="144"/>
      <c r="H209" s="133">
        <f t="shared" si="5"/>
        <v>0</v>
      </c>
      <c r="I209" s="164"/>
      <c r="J209" s="164"/>
      <c r="K209" s="164"/>
      <c r="L209" s="164"/>
      <c r="M209" s="165"/>
      <c r="N209" s="170"/>
      <c r="O209" s="170"/>
      <c r="P209" s="170"/>
      <c r="Q209" s="86"/>
    </row>
    <row r="210" spans="1:17" x14ac:dyDescent="0.15">
      <c r="A210" s="2"/>
      <c r="B210" s="49"/>
      <c r="C210" s="147"/>
      <c r="D210" s="48"/>
      <c r="E210" s="147"/>
      <c r="F210" s="144"/>
      <c r="G210" s="144"/>
      <c r="H210" s="133">
        <f t="shared" si="5"/>
        <v>0</v>
      </c>
      <c r="I210" s="164"/>
      <c r="J210" s="164"/>
      <c r="K210" s="164"/>
      <c r="L210" s="164"/>
      <c r="M210" s="165"/>
      <c r="N210" s="170"/>
      <c r="O210" s="170"/>
      <c r="P210" s="170"/>
      <c r="Q210" s="86"/>
    </row>
    <row r="211" spans="1:17" x14ac:dyDescent="0.15">
      <c r="A211" s="2"/>
      <c r="B211" s="49"/>
      <c r="C211" s="147"/>
      <c r="D211" s="48"/>
      <c r="E211" s="147"/>
      <c r="F211" s="144"/>
      <c r="G211" s="144"/>
      <c r="H211" s="133">
        <f t="shared" si="5"/>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5"/>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23" priority="2" operator="greaterThan">
      <formula>0</formula>
    </cfRule>
  </conditionalFormatting>
  <conditionalFormatting sqref="R40:V40 R38:V38 R36:V36 R34:V34 R32:V32 R30:V30">
    <cfRule type="cellIs" dxfId="22"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目的!$A$2:$A$12</xm:f>
          </x14:formula1>
          <xm:sqref>G11:G212</xm:sqref>
        </x14:dataValidation>
        <x14:dataValidation type="list" allowBlank="1" showInputMessage="1" showErrorMessage="1">
          <x14:formula1>
            <xm:f>項目!$B$2:$B$31</xm:f>
          </x14:formula1>
          <xm:sqref>D11:D212</xm:sqref>
        </x14:dataValidation>
        <x14:dataValidation type="list" allowBlank="1" showInputMessage="1" showErrorMessage="1">
          <x14:formula1>
            <xm:f>項目!$D$2:$D$31</xm:f>
          </x14:formula1>
          <xm:sqref>F13:F212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8</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'4月'!H213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'部員名簿（部費管理）'!G254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6"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ref="H77:H94" si="2">H76+C77-E77</f>
        <v>0</v>
      </c>
      <c r="I77" s="164"/>
      <c r="J77" s="164"/>
      <c r="K77" s="164"/>
      <c r="L77" s="164"/>
      <c r="M77" s="165"/>
      <c r="N77" s="170"/>
      <c r="O77" s="170"/>
      <c r="P77" s="170"/>
      <c r="Q77" s="86"/>
    </row>
    <row r="78" spans="1:17" x14ac:dyDescent="0.15">
      <c r="A78" s="2"/>
      <c r="B78" s="49"/>
      <c r="C78" s="147"/>
      <c r="D78" s="48"/>
      <c r="E78" s="147"/>
      <c r="F78" s="144"/>
      <c r="G78" s="144"/>
      <c r="H78" s="133">
        <f t="shared" si="2"/>
        <v>0</v>
      </c>
      <c r="I78" s="164"/>
      <c r="J78" s="164"/>
      <c r="K78" s="164"/>
      <c r="L78" s="164"/>
      <c r="M78" s="165"/>
      <c r="N78" s="170"/>
      <c r="O78" s="170"/>
      <c r="P78" s="170"/>
      <c r="Q78" s="86"/>
    </row>
    <row r="79" spans="1:17" x14ac:dyDescent="0.15">
      <c r="A79" s="2"/>
      <c r="B79" s="49"/>
      <c r="C79" s="147"/>
      <c r="D79" s="48"/>
      <c r="E79" s="147"/>
      <c r="F79" s="144"/>
      <c r="G79" s="144"/>
      <c r="H79" s="133">
        <f t="shared" si="2"/>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21" priority="2" operator="greaterThan">
      <formula>0</formula>
    </cfRule>
  </conditionalFormatting>
  <conditionalFormatting sqref="R40:V40 R38:V38 R36:V36 R34:V34 R32:V32 R30:V30">
    <cfRule type="cellIs" dxfId="20"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項目!$D$2:$D$31</xm:f>
          </x14:formula1>
          <xm:sqref>F13:F212</xm:sqref>
        </x14:dataValidation>
        <x14:dataValidation type="list" allowBlank="1" showInputMessage="1" showErrorMessage="1">
          <x14:formula1>
            <xm:f>項目!$B$2:$B$31</xm:f>
          </x14:formula1>
          <xm:sqref>D11:D212</xm:sqref>
        </x14:dataValidation>
        <x14:dataValidation type="list" allowBlank="1" showInputMessage="1" showErrorMessage="1">
          <x14:formula1>
            <xm:f>目的!$A$2:$A$12</xm:f>
          </x14:formula1>
          <xm:sqref>G11:G212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9</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'5月'!H213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'部員名簿（部費管理）'!I254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9" priority="2" operator="greaterThan">
      <formula>0</formula>
    </cfRule>
  </conditionalFormatting>
  <conditionalFormatting sqref="R40:V40 R38:V38 R36:V36 R34:V34 R32:V32 R30:V30">
    <cfRule type="cellIs" dxfId="18"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目的!$A$2:$A$12</xm:f>
          </x14:formula1>
          <xm:sqref>G11:G212</xm:sqref>
        </x14:dataValidation>
        <x14:dataValidation type="list" allowBlank="1" showInputMessage="1" showErrorMessage="1">
          <x14:formula1>
            <xm:f>項目!$B$2:$B$31</xm:f>
          </x14:formula1>
          <xm:sqref>D11:D212</xm:sqref>
        </x14:dataValidation>
        <x14:dataValidation type="list" allowBlank="1" showInputMessage="1" showErrorMessage="1">
          <x14:formula1>
            <xm:f>項目!$D$2:$D$31</xm:f>
          </x14:formula1>
          <xm:sqref>F13:F212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11</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'6月'!H213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'部員名簿（部費管理）'!K254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7" priority="2" operator="greaterThan">
      <formula>0</formula>
    </cfRule>
  </conditionalFormatting>
  <conditionalFormatting sqref="R40:V40 R38:V38 R36:V36 R34:V34 R32:V32 R30:V30">
    <cfRule type="cellIs" dxfId="16"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項目!$D$2:$D$31</xm:f>
          </x14:formula1>
          <xm:sqref>F13:F212</xm:sqref>
        </x14:dataValidation>
        <x14:dataValidation type="list" allowBlank="1" showInputMessage="1" showErrorMessage="1">
          <x14:formula1>
            <xm:f>項目!$B$2:$B$31</xm:f>
          </x14:formula1>
          <xm:sqref>D11:D212</xm:sqref>
        </x14:dataValidation>
        <x14:dataValidation type="list" allowBlank="1" showInputMessage="1" showErrorMessage="1">
          <x14:formula1>
            <xm:f>目的!$A$2:$A$12</xm:f>
          </x14:formula1>
          <xm:sqref>G11:G212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131</v>
      </c>
    </row>
    <row r="2" spans="1:22" x14ac:dyDescent="0.15">
      <c r="A2" s="476"/>
      <c r="B2" s="476"/>
      <c r="G2" s="151"/>
      <c r="H2" s="185"/>
      <c r="I2" s="186" t="s">
        <v>128</v>
      </c>
      <c r="J2" s="187" t="s">
        <v>15</v>
      </c>
      <c r="K2" s="188" t="s">
        <v>136</v>
      </c>
      <c r="L2" s="187" t="s">
        <v>137</v>
      </c>
      <c r="M2" s="189" t="s">
        <v>13</v>
      </c>
      <c r="N2" s="86"/>
      <c r="O2" s="86"/>
      <c r="P2" s="86"/>
    </row>
    <row r="3" spans="1:22" x14ac:dyDescent="0.15">
      <c r="A3" s="6" t="s">
        <v>145</v>
      </c>
      <c r="G3" s="151"/>
      <c r="H3" s="185"/>
      <c r="I3" s="191" t="s">
        <v>129</v>
      </c>
      <c r="J3" s="338"/>
      <c r="K3" s="159"/>
      <c r="L3" s="3">
        <f>J3*K3</f>
        <v>0</v>
      </c>
      <c r="M3" s="160" t="s">
        <v>14</v>
      </c>
      <c r="N3" s="86"/>
      <c r="O3" s="86"/>
      <c r="P3" s="86"/>
    </row>
    <row r="4" spans="1:22" x14ac:dyDescent="0.15">
      <c r="A4" s="6" t="s">
        <v>146</v>
      </c>
      <c r="D4" s="150"/>
      <c r="E4" s="150"/>
      <c r="F4" s="151"/>
      <c r="G4" s="151"/>
      <c r="H4" s="185"/>
      <c r="I4" s="191" t="s">
        <v>130</v>
      </c>
      <c r="J4" s="338"/>
      <c r="K4" s="192"/>
      <c r="L4" s="3">
        <f t="shared" ref="L4:L7" si="0">J4*K4</f>
        <v>0</v>
      </c>
      <c r="M4" s="160"/>
      <c r="N4" s="86"/>
      <c r="O4" s="86"/>
      <c r="P4" s="86"/>
    </row>
    <row r="5" spans="1:22" ht="13.5" customHeight="1" x14ac:dyDescent="0.15">
      <c r="A5" s="6" t="s">
        <v>147</v>
      </c>
      <c r="D5" s="150"/>
      <c r="E5" s="150"/>
      <c r="F5" s="151"/>
      <c r="G5" s="151"/>
      <c r="H5" s="185"/>
      <c r="I5" s="191"/>
      <c r="J5" s="338"/>
      <c r="K5" s="192"/>
      <c r="L5" s="3">
        <f t="shared" si="0"/>
        <v>0</v>
      </c>
      <c r="M5" s="160"/>
      <c r="N5" s="86"/>
      <c r="O5" s="86"/>
      <c r="P5" s="86"/>
      <c r="Q5" s="86"/>
    </row>
    <row r="6" spans="1:22" ht="13.5" customHeight="1" x14ac:dyDescent="0.15">
      <c r="A6" s="6" t="s">
        <v>148</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17</v>
      </c>
      <c r="B8" s="477"/>
      <c r="D8" s="150"/>
      <c r="E8" s="150"/>
      <c r="F8" s="151"/>
      <c r="G8" s="86"/>
      <c r="H8" s="185"/>
      <c r="I8" s="196" t="s">
        <v>132</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133</v>
      </c>
      <c r="C10" s="235" t="s">
        <v>1</v>
      </c>
      <c r="D10" s="236" t="s">
        <v>134</v>
      </c>
      <c r="E10" s="237" t="s">
        <v>2</v>
      </c>
      <c r="F10" s="211" t="s">
        <v>186</v>
      </c>
      <c r="G10" s="238" t="s">
        <v>135</v>
      </c>
      <c r="H10" s="239" t="s">
        <v>78</v>
      </c>
      <c r="I10" s="214" t="str">
        <f>'4月'!I10</f>
        <v>備考１</v>
      </c>
      <c r="J10" s="215" t="str">
        <f>'4月'!J10</f>
        <v>備考２</v>
      </c>
      <c r="K10" s="215" t="str">
        <f>'4月'!K10</f>
        <v>備考３</v>
      </c>
      <c r="L10" s="215" t="str">
        <f>'4月'!L10</f>
        <v>備考４</v>
      </c>
      <c r="M10" s="216" t="str">
        <f>'4月'!M10</f>
        <v>備考５</v>
      </c>
      <c r="N10" s="86"/>
      <c r="O10" s="86"/>
      <c r="P10" s="86"/>
      <c r="Q10" s="86"/>
      <c r="R10" s="7" t="s">
        <v>120</v>
      </c>
      <c r="S10" s="7"/>
      <c r="T10" s="7"/>
      <c r="U10" s="7"/>
      <c r="V10" s="7"/>
    </row>
    <row r="11" spans="1:22" ht="13.5" customHeight="1" thickBot="1" x14ac:dyDescent="0.2">
      <c r="A11" s="228" t="s">
        <v>4</v>
      </c>
      <c r="B11" s="229" t="s">
        <v>6</v>
      </c>
      <c r="C11" s="241" t="s">
        <v>149</v>
      </c>
      <c r="D11" s="230" t="s">
        <v>127</v>
      </c>
      <c r="E11" s="231"/>
      <c r="F11" s="232"/>
      <c r="G11" s="231"/>
      <c r="H11" s="132">
        <f>'7月'!H213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102</v>
      </c>
      <c r="C12" s="221">
        <f>'部員名簿（部費管理）'!M254</f>
        <v>0</v>
      </c>
      <c r="D12" s="221" t="s">
        <v>124</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5" priority="2" operator="greaterThan">
      <formula>0</formula>
    </cfRule>
  </conditionalFormatting>
  <conditionalFormatting sqref="R40:V40 R38:V38 R36:V36 R34:V34 R32:V32 R30:V30">
    <cfRule type="cellIs" dxfId="14"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目的!$A$2:$A$12</xm:f>
          </x14:formula1>
          <xm:sqref>G11:G212</xm:sqref>
        </x14:dataValidation>
        <x14:dataValidation type="list" allowBlank="1" showInputMessage="1" showErrorMessage="1">
          <x14:formula1>
            <xm:f>項目!$B$2:$B$31</xm:f>
          </x14:formula1>
          <xm:sqref>D11:D212</xm:sqref>
        </x14:dataValidation>
        <x14:dataValidation type="list" allowBlank="1" showInputMessage="1" showErrorMessage="1">
          <x14:formula1>
            <xm:f>項目!$D$2:$D$31</xm:f>
          </x14:formula1>
          <xm:sqref>F13:F212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7</vt:i4>
      </vt:variant>
    </vt:vector>
  </HeadingPairs>
  <TitlesOfParts>
    <vt:vector size="30" baseType="lpstr">
      <vt:lpstr>部員名簿（部費管理）</vt:lpstr>
      <vt:lpstr>記入例等</vt:lpstr>
      <vt:lpstr>項目</vt:lpstr>
      <vt:lpstr>目的</vt:lpstr>
      <vt:lpstr>4月</vt:lpstr>
      <vt:lpstr>5月</vt:lpstr>
      <vt:lpstr>6月</vt:lpstr>
      <vt:lpstr>7月</vt:lpstr>
      <vt:lpstr>8月</vt:lpstr>
      <vt:lpstr>9月</vt:lpstr>
      <vt:lpstr>10月</vt:lpstr>
      <vt:lpstr>11月</vt:lpstr>
      <vt:lpstr>12月</vt:lpstr>
      <vt:lpstr>1月</vt:lpstr>
      <vt:lpstr>2月</vt:lpstr>
      <vt:lpstr>3月</vt:lpstr>
      <vt:lpstr>予算書</vt:lpstr>
      <vt:lpstr>予算書 (自動計算なし)</vt:lpstr>
      <vt:lpstr>予算書 (作成例)</vt:lpstr>
      <vt:lpstr>決算書</vt:lpstr>
      <vt:lpstr>決算書 (自動計算なし)</vt:lpstr>
      <vt:lpstr>決算書 (作成例)</vt:lpstr>
      <vt:lpstr>【参考】会計まとめ</vt:lpstr>
      <vt:lpstr>決算書!Print_Area</vt:lpstr>
      <vt:lpstr>'決算書 (作成例)'!Print_Area</vt:lpstr>
      <vt:lpstr>'決算書 (自動計算なし)'!Print_Area</vt:lpstr>
      <vt:lpstr>'部員名簿（部費管理）'!Print_Area</vt:lpstr>
      <vt:lpstr>予算書!Print_Area</vt:lpstr>
      <vt:lpstr>'予算書 (作成例)'!Print_Area</vt:lpstr>
      <vt:lpstr>'予算書 (自動計算なし)'!Print_Area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嶋田 欣也</dc:creator>
  <cp:lastModifiedBy>米田 志穗</cp:lastModifiedBy>
  <cp:lastPrinted>2017-08-08T03:43:07Z</cp:lastPrinted>
  <dcterms:created xsi:type="dcterms:W3CDTF">2016-12-06T05:22:35Z</dcterms:created>
  <dcterms:modified xsi:type="dcterms:W3CDTF">2018-05-07T02:50:38Z</dcterms:modified>
</cp:coreProperties>
</file>